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1"/>
  </bookViews>
  <sheets>
    <sheet name="記入例" sheetId="1" r:id="rId1"/>
    <sheet name="４月" sheetId="2" r:id="rId2"/>
    <sheet name="５月" sheetId="3" r:id="rId3"/>
    <sheet name="６月" sheetId="4" r:id="rId4"/>
    <sheet name="７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>
    <definedName name="_xlnm.Print_Area" localSheetId="6">'１０月'!$A$2:$M$45</definedName>
    <definedName name="_xlnm.Print_Area" localSheetId="7">'１１月'!$A$2:$M$45</definedName>
    <definedName name="_xlnm.Print_Area" localSheetId="8">'１２月'!$A$2:$M$45</definedName>
    <definedName name="_xlnm.Print_Area" localSheetId="9">'１月'!$A$2:$M$45</definedName>
    <definedName name="_xlnm.Print_Area" localSheetId="10">'２月'!$A$2:$M$45</definedName>
    <definedName name="_xlnm.Print_Area" localSheetId="11">'３月'!$A$1:$M$45</definedName>
    <definedName name="_xlnm.Print_Area" localSheetId="1">'４月'!$A$2:$M$45</definedName>
    <definedName name="_xlnm.Print_Area" localSheetId="2">'５月'!$A$2:$M$45</definedName>
    <definedName name="_xlnm.Print_Area" localSheetId="3">'６月'!$A$2:$M$45</definedName>
    <definedName name="_xlnm.Print_Area" localSheetId="4">'７月'!$A$2:$M$45</definedName>
    <definedName name="_xlnm.Print_Area" localSheetId="5">'９月'!$A$2:$M$45</definedName>
    <definedName name="_xlnm.Print_Area" localSheetId="0">'記入例'!$A$2:$M$45</definedName>
  </definedNames>
  <calcPr fullCalcOnLoad="1"/>
</workbook>
</file>

<file path=xl/sharedStrings.xml><?xml version="1.0" encoding="utf-8"?>
<sst xmlns="http://schemas.openxmlformats.org/spreadsheetml/2006/main" count="441" uniqueCount="50">
  <si>
    <t>日</t>
  </si>
  <si>
    <t>曜</t>
  </si>
  <si>
    <t>１年</t>
  </si>
  <si>
    <t>２年</t>
  </si>
  <si>
    <t>３年</t>
  </si>
  <si>
    <t>４年</t>
  </si>
  <si>
    <t>５年</t>
  </si>
  <si>
    <t>６年</t>
  </si>
  <si>
    <t>職員</t>
  </si>
  <si>
    <t>合計</t>
  </si>
  <si>
    <t>備　　　　考</t>
  </si>
  <si>
    <t>←セルの書式設定→表示→ユーザー設定参照
　セルを選んだら出るコメントはデータの入力規則参照</t>
  </si>
  <si>
    <t>１年給食開始</t>
  </si>
  <si>
    <t>入学式・始業式</t>
  </si>
  <si>
    <t>遠足</t>
  </si>
  <si>
    <t>昭和の日</t>
  </si>
  <si>
    <t>基本数</t>
  </si>
  <si>
    <t>給食回数</t>
  </si>
  <si>
    <t>①総食数</t>
  </si>
  <si>
    <t>②牛乳欠食本数</t>
  </si>
  <si>
    <t>③果汁本数</t>
  </si>
  <si>
    <t>⑤保存用牛乳本数</t>
  </si>
  <si>
    <t>④＋⑤</t>
  </si>
  <si>
    <t>⑥牛乳納品本数
　　（調理用除く）</t>
  </si>
  <si>
    <t>牛乳欠食本数</t>
  </si>
  <si>
    <t>年・組</t>
  </si>
  <si>
    <t>氏　　名</t>
  </si>
  <si>
    <t>欠食本数</t>
  </si>
  <si>
    <t>　</t>
  </si>
  <si>
    <t>合　計</t>
  </si>
  <si>
    <t>＊A３はA１に入力された年月日の日だけを取ってくるので"ｄ"のみ
　セルの書式設定→表示→ユーザー設定参照
＊B３はA3から曜日を出しますという関数を使用。
＊土曜日と日曜日の欄には色が付くという関数を使用。</t>
  </si>
  <si>
    <t>その他1</t>
  </si>
  <si>
    <t>その他2</t>
  </si>
  <si>
    <t>３Ａ</t>
  </si>
  <si>
    <t>○○　〇〇</t>
  </si>
  <si>
    <t>果汁の日</t>
  </si>
  <si>
    <t>5年調理実習(伊藤・吉田)</t>
  </si>
  <si>
    <r>
      <t>④牛乳本数</t>
    </r>
    <r>
      <rPr>
        <sz val="11"/>
        <rFont val="ＭＳ Ｐゴシック"/>
        <family val="3"/>
      </rPr>
      <t>　①－（②＋③）</t>
    </r>
  </si>
  <si>
    <t>ALT</t>
  </si>
  <si>
    <t>平成〇〇年4月給食受給人数一覧表</t>
  </si>
  <si>
    <r>
      <t xml:space="preserve">   黄色は </t>
    </r>
    <r>
      <rPr>
        <sz val="12"/>
        <rFont val="HGS創英角ﾎﾟｯﾌﾟ体"/>
        <family val="3"/>
      </rPr>
      <t>入力</t>
    </r>
  </si>
  <si>
    <t xml:space="preserve">   水色は 自動計算</t>
  </si>
  <si>
    <t>４Ａ</t>
  </si>
  <si>
    <t>←該当月（　4/1　）を入力、カレンダーに反映する。</t>
  </si>
  <si>
    <t>実施回数</t>
  </si>
  <si>
    <t>水</t>
  </si>
  <si>
    <t>月</t>
  </si>
  <si>
    <t>火</t>
  </si>
  <si>
    <t>日</t>
  </si>
  <si>
    <t>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</si>
</sst>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&quot;給&quot;&quot;食&quot;&quot;台&quot;&quot;帳&quot;"/>
    <numFmt numFmtId="177" formatCode="d"/>
    <numFmt numFmtId="178" formatCode="[$-411]ggge&quot;年&quot;m&quot;月&quot;&quot;給&quot;&quot;食&quot;&quot;食&quot;&quot;数&quot;&quot;一&quot;&quot;覧&quot;&quot;表&quot;"/>
    <numFmt numFmtId="179" formatCode="[$-411]ggge&quot;年&quot;m&quot;月&quot;&quot;給&quot;&quot;食&quot;&quot;受&quot;&quot;給&quot;&quot;人&quot;&quot;数&quot;&quot;一&quot;&quot;覧&quot;&quot;表&quot;"/>
    <numFmt numFmtId="180" formatCode="m&quot;月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sz val="12"/>
      <name val="HGP創英ﾌﾟﾚｾﾞﾝｽEB"/>
      <family val="1"/>
    </font>
    <font>
      <sz val="12"/>
      <name val="AR P丸ゴシック体M"/>
      <family val="3"/>
    </font>
    <font>
      <b/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 P丸ゴシック体M"/>
      <family val="3"/>
    </font>
    <font>
      <sz val="24"/>
      <color indexed="8"/>
      <name val="AR P丸ゴシック体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8" fontId="2" fillId="33" borderId="10" xfId="49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7" fontId="2" fillId="33" borderId="10" xfId="49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177" fontId="2" fillId="33" borderId="11" xfId="49" applyNumberFormat="1" applyFont="1" applyFill="1" applyBorder="1" applyAlignment="1">
      <alignment horizontal="center" vertical="center"/>
    </xf>
    <xf numFmtId="38" fontId="2" fillId="33" borderId="11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177" fontId="2" fillId="34" borderId="10" xfId="49" applyNumberFormat="1" applyFont="1" applyFill="1" applyBorder="1" applyAlignment="1">
      <alignment horizontal="center" vertical="center"/>
    </xf>
    <xf numFmtId="38" fontId="2" fillId="34" borderId="10" xfId="49" applyFont="1" applyFill="1" applyBorder="1" applyAlignment="1">
      <alignment horizontal="center" vertical="center"/>
    </xf>
    <xf numFmtId="177" fontId="2" fillId="0" borderId="10" xfId="49" applyNumberFormat="1" applyFont="1" applyFill="1" applyBorder="1" applyAlignment="1">
      <alignment horizontal="center" vertical="center"/>
    </xf>
    <xf numFmtId="38" fontId="2" fillId="0" borderId="12" xfId="49" applyFont="1" applyBorder="1" applyAlignment="1">
      <alignment vertical="center"/>
    </xf>
    <xf numFmtId="38" fontId="5" fillId="0" borderId="10" xfId="49" applyFont="1" applyBorder="1" applyAlignment="1">
      <alignment horizontal="center" vertical="center"/>
    </xf>
    <xf numFmtId="38" fontId="2" fillId="35" borderId="10" xfId="49" applyFont="1" applyFill="1" applyBorder="1" applyAlignment="1">
      <alignment horizontal="right" vertical="center"/>
    </xf>
    <xf numFmtId="38" fontId="2" fillId="36" borderId="10" xfId="49" applyFont="1" applyFill="1" applyBorder="1" applyAlignment="1">
      <alignment horizontal="right" vertical="center"/>
    </xf>
    <xf numFmtId="38" fontId="2" fillId="35" borderId="1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38" fontId="6" fillId="37" borderId="10" xfId="49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shrinkToFit="1"/>
    </xf>
    <xf numFmtId="38" fontId="6" fillId="38" borderId="10" xfId="49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 shrinkToFit="1"/>
    </xf>
    <xf numFmtId="38" fontId="6" fillId="34" borderId="10" xfId="49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shrinkToFit="1"/>
    </xf>
    <xf numFmtId="38" fontId="6" fillId="35" borderId="10" xfId="49" applyFont="1" applyFill="1" applyBorder="1" applyAlignment="1">
      <alignment horizontal="right" vertical="center"/>
    </xf>
    <xf numFmtId="38" fontId="6" fillId="35" borderId="10" xfId="49" applyFont="1" applyFill="1" applyBorder="1" applyAlignment="1">
      <alignment horizontal="center" vertical="center"/>
    </xf>
    <xf numFmtId="180" fontId="0" fillId="0" borderId="13" xfId="49" applyNumberFormat="1" applyFont="1" applyBorder="1" applyAlignment="1">
      <alignment horizontal="left" vertical="center"/>
    </xf>
    <xf numFmtId="38" fontId="6" fillId="0" borderId="11" xfId="49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shrinkToFit="1"/>
    </xf>
    <xf numFmtId="38" fontId="6" fillId="0" borderId="14" xfId="49" applyFont="1" applyBorder="1" applyAlignment="1">
      <alignment horizontal="center" vertical="center" shrinkToFit="1"/>
    </xf>
    <xf numFmtId="38" fontId="7" fillId="0" borderId="14" xfId="49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38" fontId="2" fillId="0" borderId="16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2" fillId="35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left" vertical="center" shrinkToFit="1"/>
    </xf>
    <xf numFmtId="179" fontId="0" fillId="0" borderId="0" xfId="0" applyNumberFormat="1" applyFont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38" fontId="9" fillId="35" borderId="10" xfId="49" applyFont="1" applyFill="1" applyBorder="1" applyAlignment="1">
      <alignment horizontal="center" vertical="center"/>
    </xf>
    <xf numFmtId="38" fontId="9" fillId="35" borderId="10" xfId="49" applyFont="1" applyFill="1" applyBorder="1" applyAlignment="1">
      <alignment horizontal="right" vertical="center"/>
    </xf>
    <xf numFmtId="38" fontId="9" fillId="0" borderId="14" xfId="49" applyFont="1" applyBorder="1" applyAlignment="1">
      <alignment horizontal="center" vertical="center" shrinkToFit="1"/>
    </xf>
    <xf numFmtId="38" fontId="10" fillId="0" borderId="14" xfId="49" applyFont="1" applyBorder="1" applyAlignment="1">
      <alignment horizontal="center" vertical="center" shrinkToFit="1"/>
    </xf>
    <xf numFmtId="38" fontId="9" fillId="0" borderId="11" xfId="49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center" vertical="center"/>
    </xf>
    <xf numFmtId="14" fontId="0" fillId="35" borderId="0" xfId="0" applyNumberFormat="1" applyFont="1" applyFill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38" fontId="3" fillId="0" borderId="18" xfId="49" applyFont="1" applyBorder="1" applyAlignment="1">
      <alignment vertical="center" shrinkToFit="1"/>
    </xf>
    <xf numFmtId="38" fontId="3" fillId="0" borderId="19" xfId="49" applyFont="1" applyBorder="1" applyAlignment="1">
      <alignment vertical="center" shrinkToFit="1"/>
    </xf>
    <xf numFmtId="38" fontId="2" fillId="0" borderId="17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180" fontId="2" fillId="0" borderId="17" xfId="49" applyNumberFormat="1" applyFont="1" applyBorder="1" applyAlignment="1">
      <alignment horizontal="left" vertical="center"/>
    </xf>
    <xf numFmtId="180" fontId="2" fillId="0" borderId="20" xfId="49" applyNumberFormat="1" applyFont="1" applyBorder="1" applyAlignment="1">
      <alignment horizontal="left" vertical="center"/>
    </xf>
    <xf numFmtId="180" fontId="2" fillId="0" borderId="13" xfId="49" applyNumberFormat="1" applyFont="1" applyBorder="1" applyAlignment="1">
      <alignment horizontal="left" vertical="center"/>
    </xf>
    <xf numFmtId="38" fontId="6" fillId="35" borderId="17" xfId="49" applyFont="1" applyFill="1" applyBorder="1" applyAlignment="1">
      <alignment horizontal="right" vertical="center"/>
    </xf>
    <xf numFmtId="38" fontId="6" fillId="35" borderId="13" xfId="49" applyFont="1" applyFill="1" applyBorder="1" applyAlignment="1">
      <alignment horizontal="right" vertical="center"/>
    </xf>
    <xf numFmtId="38" fontId="2" fillId="0" borderId="20" xfId="49" applyFont="1" applyBorder="1" applyAlignment="1">
      <alignment horizontal="center" vertical="center"/>
    </xf>
    <xf numFmtId="38" fontId="2" fillId="36" borderId="17" xfId="49" applyFont="1" applyFill="1" applyBorder="1" applyAlignment="1">
      <alignment horizontal="right" vertical="center"/>
    </xf>
    <xf numFmtId="38" fontId="2" fillId="36" borderId="13" xfId="49" applyFont="1" applyFill="1" applyBorder="1" applyAlignment="1">
      <alignment horizontal="right" vertical="center"/>
    </xf>
    <xf numFmtId="38" fontId="5" fillId="0" borderId="17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8" fillId="35" borderId="17" xfId="49" applyFont="1" applyFill="1" applyBorder="1" applyAlignment="1">
      <alignment horizontal="center" vertical="center"/>
    </xf>
    <xf numFmtId="38" fontId="6" fillId="35" borderId="13" xfId="49" applyFont="1" applyFill="1" applyBorder="1" applyAlignment="1">
      <alignment horizontal="center" vertical="center"/>
    </xf>
    <xf numFmtId="180" fontId="2" fillId="0" borderId="17" xfId="49" applyNumberFormat="1" applyFont="1" applyBorder="1" applyAlignment="1">
      <alignment horizontal="left" vertical="center" wrapText="1"/>
    </xf>
    <xf numFmtId="180" fontId="2" fillId="0" borderId="20" xfId="49" applyNumberFormat="1" applyFont="1" applyBorder="1" applyAlignment="1">
      <alignment horizontal="left" vertical="center" wrapText="1"/>
    </xf>
    <xf numFmtId="179" fontId="4" fillId="0" borderId="21" xfId="0" applyNumberFormat="1" applyFont="1" applyBorder="1" applyAlignment="1">
      <alignment horizontal="center" vertical="center"/>
    </xf>
    <xf numFmtId="38" fontId="2" fillId="35" borderId="17" xfId="49" applyFont="1" applyFill="1" applyBorder="1" applyAlignment="1">
      <alignment horizontal="center" vertical="center"/>
    </xf>
    <xf numFmtId="38" fontId="2" fillId="35" borderId="13" xfId="49" applyFont="1" applyFill="1" applyBorder="1" applyAlignment="1">
      <alignment horizontal="center" vertical="center"/>
    </xf>
    <xf numFmtId="38" fontId="9" fillId="35" borderId="17" xfId="49" applyFont="1" applyFill="1" applyBorder="1" applyAlignment="1">
      <alignment horizontal="right" vertical="center"/>
    </xf>
    <xf numFmtId="38" fontId="9" fillId="35" borderId="13" xfId="49" applyFont="1" applyFill="1" applyBorder="1" applyAlignment="1">
      <alignment horizontal="right" vertical="center"/>
    </xf>
    <xf numFmtId="38" fontId="9" fillId="35" borderId="17" xfId="49" applyFont="1" applyFill="1" applyBorder="1" applyAlignment="1">
      <alignment horizontal="center" vertical="center"/>
    </xf>
    <xf numFmtId="38" fontId="9" fillId="35" borderId="13" xfId="49" applyFont="1" applyFill="1" applyBorder="1" applyAlignment="1">
      <alignment horizontal="center" vertical="center"/>
    </xf>
    <xf numFmtId="14" fontId="5" fillId="35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30"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indexed="42"/>
        </patternFill>
      </fill>
    </dxf>
    <dxf>
      <font>
        <color auto="1"/>
      </font>
      <fill>
        <patternFill patternType="solid">
          <bgColor rgb="FFCCFFCC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29</xdr:row>
      <xdr:rowOff>28575</xdr:rowOff>
    </xdr:from>
    <xdr:to>
      <xdr:col>12</xdr:col>
      <xdr:colOff>1143000</xdr:colOff>
      <xdr:row>30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6076950" y="7800975"/>
          <a:ext cx="1019175" cy="438150"/>
        </a:xfrm>
        <a:prstGeom prst="wedgeRoundRectCallout">
          <a:avLst>
            <a:gd name="adj1" fmla="val -33782"/>
            <a:gd name="adj2" fmla="val 67023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担任より届出</a:t>
          </a:r>
        </a:p>
      </xdr:txBody>
    </xdr:sp>
    <xdr:clientData/>
  </xdr:twoCellAnchor>
  <xdr:twoCellAnchor>
    <xdr:from>
      <xdr:col>2</xdr:col>
      <xdr:colOff>28575</xdr:colOff>
      <xdr:row>5</xdr:row>
      <xdr:rowOff>19050</xdr:rowOff>
    </xdr:from>
    <xdr:to>
      <xdr:col>7</xdr:col>
      <xdr:colOff>85725</xdr:colOff>
      <xdr:row>7</xdr:row>
      <xdr:rowOff>142875</xdr:rowOff>
    </xdr:to>
    <xdr:sp>
      <xdr:nvSpPr>
        <xdr:cNvPr id="2" name="AutoShape 6"/>
        <xdr:cNvSpPr>
          <a:spLocks/>
        </xdr:cNvSpPr>
      </xdr:nvSpPr>
      <xdr:spPr>
        <a:xfrm flipH="1">
          <a:off x="752475" y="1619250"/>
          <a:ext cx="2628900" cy="638175"/>
        </a:xfrm>
        <a:prstGeom prst="wedgeRoundRectCallout">
          <a:avLst>
            <a:gd name="adj1" fmla="val 58236"/>
            <a:gd name="adj2" fmla="val -105736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基本数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在籍者数から欠食者数を除いた人数</a:t>
          </a:r>
        </a:p>
      </xdr:txBody>
    </xdr:sp>
    <xdr:clientData/>
  </xdr:twoCellAnchor>
  <xdr:twoCellAnchor>
    <xdr:from>
      <xdr:col>6</xdr:col>
      <xdr:colOff>238125</xdr:colOff>
      <xdr:row>29</xdr:row>
      <xdr:rowOff>57150</xdr:rowOff>
    </xdr:from>
    <xdr:to>
      <xdr:col>8</xdr:col>
      <xdr:colOff>247650</xdr:colOff>
      <xdr:row>31</xdr:row>
      <xdr:rowOff>57150</xdr:rowOff>
    </xdr:to>
    <xdr:sp>
      <xdr:nvSpPr>
        <xdr:cNvPr id="3" name="Freeform 12"/>
        <xdr:cNvSpPr>
          <a:spLocks/>
        </xdr:cNvSpPr>
      </xdr:nvSpPr>
      <xdr:spPr>
        <a:xfrm>
          <a:off x="3019425" y="7829550"/>
          <a:ext cx="1038225" cy="514350"/>
        </a:xfrm>
        <a:custGeom>
          <a:pathLst>
            <a:path h="29" w="109">
              <a:moveTo>
                <a:pt x="0" y="29"/>
              </a:moveTo>
              <a:cubicBezTo>
                <a:pt x="18" y="14"/>
                <a:pt x="37" y="0"/>
                <a:pt x="55" y="0"/>
              </a:cubicBezTo>
              <a:cubicBezTo>
                <a:pt x="73" y="0"/>
                <a:pt x="91" y="14"/>
                <a:pt x="109" y="28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28</xdr:row>
      <xdr:rowOff>238125</xdr:rowOff>
    </xdr:from>
    <xdr:to>
      <xdr:col>10</xdr:col>
      <xdr:colOff>257175</xdr:colOff>
      <xdr:row>29</xdr:row>
      <xdr:rowOff>190500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676525" y="7753350"/>
          <a:ext cx="2419350" cy="20955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５年生と職員２名が停止</a:t>
          </a:r>
        </a:p>
      </xdr:txBody>
    </xdr:sp>
    <xdr:clientData/>
  </xdr:twoCellAnchor>
  <xdr:twoCellAnchor>
    <xdr:from>
      <xdr:col>10</xdr:col>
      <xdr:colOff>428625</xdr:colOff>
      <xdr:row>34</xdr:row>
      <xdr:rowOff>161925</xdr:rowOff>
    </xdr:from>
    <xdr:to>
      <xdr:col>12</xdr:col>
      <xdr:colOff>76200</xdr:colOff>
      <xdr:row>36</xdr:row>
      <xdr:rowOff>104775</xdr:rowOff>
    </xdr:to>
    <xdr:sp>
      <xdr:nvSpPr>
        <xdr:cNvPr id="5" name="円/楕円 6"/>
        <xdr:cNvSpPr>
          <a:spLocks/>
        </xdr:cNvSpPr>
      </xdr:nvSpPr>
      <xdr:spPr>
        <a:xfrm>
          <a:off x="5267325" y="9220200"/>
          <a:ext cx="762000" cy="457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35</xdr:row>
      <xdr:rowOff>133350</xdr:rowOff>
    </xdr:from>
    <xdr:to>
      <xdr:col>10</xdr:col>
      <xdr:colOff>428625</xdr:colOff>
      <xdr:row>39</xdr:row>
      <xdr:rowOff>104775</xdr:rowOff>
    </xdr:to>
    <xdr:sp>
      <xdr:nvSpPr>
        <xdr:cNvPr id="6" name="直線矢印コネクタ 3"/>
        <xdr:cNvSpPr>
          <a:spLocks/>
        </xdr:cNvSpPr>
      </xdr:nvSpPr>
      <xdr:spPr>
        <a:xfrm flipH="1">
          <a:off x="3286125" y="9448800"/>
          <a:ext cx="1981200" cy="962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44</xdr:row>
      <xdr:rowOff>19050</xdr:rowOff>
    </xdr:from>
    <xdr:to>
      <xdr:col>12</xdr:col>
      <xdr:colOff>38100</xdr:colOff>
      <xdr:row>44</xdr:row>
      <xdr:rowOff>342900</xdr:rowOff>
    </xdr:to>
    <xdr:sp>
      <xdr:nvSpPr>
        <xdr:cNvPr id="7" name="円/楕円 6"/>
        <xdr:cNvSpPr>
          <a:spLocks/>
        </xdr:cNvSpPr>
      </xdr:nvSpPr>
      <xdr:spPr>
        <a:xfrm>
          <a:off x="5534025" y="11372850"/>
          <a:ext cx="4572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40</xdr:row>
      <xdr:rowOff>114300</xdr:rowOff>
    </xdr:from>
    <xdr:to>
      <xdr:col>11</xdr:col>
      <xdr:colOff>180975</xdr:colOff>
      <xdr:row>44</xdr:row>
      <xdr:rowOff>180975</xdr:rowOff>
    </xdr:to>
    <xdr:sp>
      <xdr:nvSpPr>
        <xdr:cNvPr id="8" name="直線矢印コネクタ 3"/>
        <xdr:cNvSpPr>
          <a:spLocks/>
        </xdr:cNvSpPr>
      </xdr:nvSpPr>
      <xdr:spPr>
        <a:xfrm flipH="1" flipV="1">
          <a:off x="3286125" y="10629900"/>
          <a:ext cx="2247900" cy="904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1</xdr:row>
      <xdr:rowOff>47625</xdr:rowOff>
    </xdr:from>
    <xdr:to>
      <xdr:col>12</xdr:col>
      <xdr:colOff>1600200</xdr:colOff>
      <xdr:row>1</xdr:row>
      <xdr:rowOff>476250</xdr:rowOff>
    </xdr:to>
    <xdr:sp>
      <xdr:nvSpPr>
        <xdr:cNvPr id="9" name="角丸四角形 11"/>
        <xdr:cNvSpPr>
          <a:spLocks/>
        </xdr:cNvSpPr>
      </xdr:nvSpPr>
      <xdr:spPr>
        <a:xfrm>
          <a:off x="6219825" y="371475"/>
          <a:ext cx="1333500" cy="4286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12</xdr:col>
      <xdr:colOff>114300</xdr:colOff>
      <xdr:row>7</xdr:row>
      <xdr:rowOff>66675</xdr:rowOff>
    </xdr:from>
    <xdr:to>
      <xdr:col>12</xdr:col>
      <xdr:colOff>1333500</xdr:colOff>
      <xdr:row>9</xdr:row>
      <xdr:rowOff>133350</xdr:rowOff>
    </xdr:to>
    <xdr:sp>
      <xdr:nvSpPr>
        <xdr:cNvPr id="10" name="AutoShape 6"/>
        <xdr:cNvSpPr>
          <a:spLocks/>
        </xdr:cNvSpPr>
      </xdr:nvSpPr>
      <xdr:spPr>
        <a:xfrm flipH="1">
          <a:off x="6067425" y="2181225"/>
          <a:ext cx="1219200" cy="581025"/>
        </a:xfrm>
        <a:prstGeom prst="wedgeRoundRectCallout">
          <a:avLst>
            <a:gd name="adj1" fmla="val 66828"/>
            <a:gd name="adj2" fmla="val 79513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給食日誌の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実施人数と一致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5" sqref="A5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61">
        <v>42095</v>
      </c>
      <c r="B1" s="61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37">
        <v>35</v>
      </c>
      <c r="D4" s="37">
        <v>35</v>
      </c>
      <c r="E4" s="37">
        <v>34</v>
      </c>
      <c r="F4" s="37">
        <v>40</v>
      </c>
      <c r="G4" s="37">
        <v>40</v>
      </c>
      <c r="H4" s="37">
        <v>44</v>
      </c>
      <c r="I4" s="37">
        <v>28</v>
      </c>
      <c r="J4" s="38"/>
      <c r="K4" s="38"/>
      <c r="L4" s="38">
        <f>SUM(C4:K4)</f>
        <v>256</v>
      </c>
      <c r="M4" s="39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42095</v>
      </c>
      <c r="B5" s="13" t="str">
        <f>TEXT(A5,"aaa")</f>
        <v>水</v>
      </c>
      <c r="C5" s="35"/>
      <c r="D5" s="35"/>
      <c r="E5" s="35"/>
      <c r="F5" s="35"/>
      <c r="G5" s="35"/>
      <c r="H5" s="35"/>
      <c r="I5" s="35"/>
      <c r="J5" s="35"/>
      <c r="K5" s="35"/>
      <c r="L5" s="35">
        <f aca="true" t="shared" si="0" ref="L5:L35">SUM(C5:K5)</f>
        <v>0</v>
      </c>
      <c r="M5" s="36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42096</v>
      </c>
      <c r="B6" s="1" t="str">
        <f>TEXT(A6,"aaa")</f>
        <v>木</v>
      </c>
      <c r="C6" s="23"/>
      <c r="D6" s="23"/>
      <c r="E6" s="23"/>
      <c r="F6" s="23"/>
      <c r="G6" s="23"/>
      <c r="H6" s="23"/>
      <c r="I6" s="23"/>
      <c r="J6" s="23"/>
      <c r="K6" s="23"/>
      <c r="L6" s="23">
        <f t="shared" si="0"/>
        <v>0</v>
      </c>
      <c r="M6" s="24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4">A6+1</f>
        <v>42097</v>
      </c>
      <c r="B7" s="1" t="str">
        <f aca="true" t="shared" si="2" ref="B7:B34">TEXT(A7,"aaa")</f>
        <v>金</v>
      </c>
      <c r="C7" s="23"/>
      <c r="D7" s="23"/>
      <c r="E7" s="23"/>
      <c r="F7" s="23"/>
      <c r="G7" s="23"/>
      <c r="H7" s="23"/>
      <c r="I7" s="23"/>
      <c r="J7" s="23"/>
      <c r="K7" s="23"/>
      <c r="L7" s="23">
        <f t="shared" si="0"/>
        <v>0</v>
      </c>
      <c r="M7" s="24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42098</v>
      </c>
      <c r="B8" s="1" t="str">
        <f t="shared" si="2"/>
        <v>土</v>
      </c>
      <c r="C8" s="23"/>
      <c r="D8" s="23"/>
      <c r="E8" s="23"/>
      <c r="F8" s="23"/>
      <c r="G8" s="23"/>
      <c r="H8" s="23"/>
      <c r="I8" s="23"/>
      <c r="J8" s="23"/>
      <c r="K8" s="23"/>
      <c r="L8" s="23">
        <f t="shared" si="0"/>
        <v>0</v>
      </c>
      <c r="M8" s="24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42099</v>
      </c>
      <c r="B9" s="1" t="str">
        <f t="shared" si="2"/>
        <v>日</v>
      </c>
      <c r="C9" s="23"/>
      <c r="D9" s="23"/>
      <c r="E9" s="23"/>
      <c r="F9" s="23"/>
      <c r="G9" s="23"/>
      <c r="H9" s="23"/>
      <c r="I9" s="23"/>
      <c r="J9" s="23"/>
      <c r="K9" s="23"/>
      <c r="L9" s="23">
        <f t="shared" si="0"/>
        <v>0</v>
      </c>
      <c r="M9" s="24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42100</v>
      </c>
      <c r="B10" s="1" t="str">
        <f t="shared" si="2"/>
        <v>月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 t="shared" si="0"/>
        <v>0</v>
      </c>
      <c r="M10" s="24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42101</v>
      </c>
      <c r="B11" s="1" t="str">
        <f t="shared" si="2"/>
        <v>火</v>
      </c>
      <c r="C11" s="23"/>
      <c r="D11" s="23">
        <v>35</v>
      </c>
      <c r="E11" s="23">
        <v>34</v>
      </c>
      <c r="F11" s="23">
        <v>40</v>
      </c>
      <c r="G11" s="23">
        <v>40</v>
      </c>
      <c r="H11" s="23">
        <v>44</v>
      </c>
      <c r="I11" s="23">
        <v>28</v>
      </c>
      <c r="J11" s="23"/>
      <c r="K11" s="23"/>
      <c r="L11" s="23">
        <f t="shared" si="0"/>
        <v>221</v>
      </c>
      <c r="M11" s="24" t="s">
        <v>13</v>
      </c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42102</v>
      </c>
      <c r="B12" s="1" t="str">
        <f t="shared" si="2"/>
        <v>水</v>
      </c>
      <c r="C12" s="23"/>
      <c r="D12" s="23">
        <v>35</v>
      </c>
      <c r="E12" s="23">
        <v>34</v>
      </c>
      <c r="F12" s="23">
        <v>40</v>
      </c>
      <c r="G12" s="23">
        <v>40</v>
      </c>
      <c r="H12" s="23">
        <v>44</v>
      </c>
      <c r="I12" s="23">
        <v>28</v>
      </c>
      <c r="J12" s="23"/>
      <c r="K12" s="23"/>
      <c r="L12" s="23">
        <f t="shared" si="0"/>
        <v>221</v>
      </c>
      <c r="M12" s="24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42103</v>
      </c>
      <c r="B13" s="1" t="str">
        <f t="shared" si="2"/>
        <v>木</v>
      </c>
      <c r="C13" s="23">
        <v>35</v>
      </c>
      <c r="D13" s="23">
        <v>35</v>
      </c>
      <c r="E13" s="23">
        <v>34</v>
      </c>
      <c r="F13" s="23">
        <v>40</v>
      </c>
      <c r="G13" s="23">
        <v>40</v>
      </c>
      <c r="H13" s="23">
        <v>44</v>
      </c>
      <c r="I13" s="23">
        <v>28</v>
      </c>
      <c r="J13" s="23"/>
      <c r="K13" s="23"/>
      <c r="L13" s="23">
        <f t="shared" si="0"/>
        <v>256</v>
      </c>
      <c r="M13" s="24" t="s">
        <v>12</v>
      </c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42104</v>
      </c>
      <c r="B14" s="1" t="str">
        <f t="shared" si="2"/>
        <v>金</v>
      </c>
      <c r="C14" s="23">
        <v>35</v>
      </c>
      <c r="D14" s="23">
        <v>35</v>
      </c>
      <c r="E14" s="23">
        <v>34</v>
      </c>
      <c r="F14" s="23">
        <v>40</v>
      </c>
      <c r="G14" s="23">
        <v>40</v>
      </c>
      <c r="H14" s="23">
        <v>44</v>
      </c>
      <c r="I14" s="23">
        <v>28</v>
      </c>
      <c r="J14" s="23"/>
      <c r="K14" s="23"/>
      <c r="L14" s="23">
        <f t="shared" si="0"/>
        <v>256</v>
      </c>
      <c r="M14" s="24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42105</v>
      </c>
      <c r="B15" s="1" t="str">
        <f t="shared" si="2"/>
        <v>土</v>
      </c>
      <c r="C15" s="23"/>
      <c r="D15" s="23"/>
      <c r="E15" s="23"/>
      <c r="F15" s="23"/>
      <c r="G15" s="23"/>
      <c r="H15" s="23"/>
      <c r="I15" s="23"/>
      <c r="J15" s="23"/>
      <c r="K15" s="23"/>
      <c r="L15" s="23">
        <f t="shared" si="0"/>
        <v>0</v>
      </c>
      <c r="M15" s="24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42106</v>
      </c>
      <c r="B16" s="1" t="str">
        <f t="shared" si="2"/>
        <v>日</v>
      </c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0"/>
        <v>0</v>
      </c>
      <c r="M16" s="24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42107</v>
      </c>
      <c r="B17" s="1" t="str">
        <f t="shared" si="2"/>
        <v>月</v>
      </c>
      <c r="C17" s="23">
        <v>35</v>
      </c>
      <c r="D17" s="23">
        <v>35</v>
      </c>
      <c r="E17" s="23">
        <v>34</v>
      </c>
      <c r="F17" s="23">
        <v>40</v>
      </c>
      <c r="G17" s="23">
        <v>40</v>
      </c>
      <c r="H17" s="23">
        <v>44</v>
      </c>
      <c r="I17" s="23">
        <v>28</v>
      </c>
      <c r="J17" s="23"/>
      <c r="K17" s="23"/>
      <c r="L17" s="23">
        <f t="shared" si="0"/>
        <v>256</v>
      </c>
      <c r="M17" s="24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42108</v>
      </c>
      <c r="B18" s="1" t="str">
        <f t="shared" si="2"/>
        <v>火</v>
      </c>
      <c r="C18" s="23">
        <v>35</v>
      </c>
      <c r="D18" s="23">
        <v>35</v>
      </c>
      <c r="E18" s="23">
        <v>34</v>
      </c>
      <c r="F18" s="23">
        <v>40</v>
      </c>
      <c r="G18" s="23">
        <v>40</v>
      </c>
      <c r="H18" s="23">
        <v>44</v>
      </c>
      <c r="I18" s="23">
        <v>28</v>
      </c>
      <c r="J18" s="23"/>
      <c r="K18" s="23"/>
      <c r="L18" s="23">
        <f t="shared" si="0"/>
        <v>256</v>
      </c>
      <c r="M18" s="24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42109</v>
      </c>
      <c r="B19" s="1" t="str">
        <f t="shared" si="2"/>
        <v>水</v>
      </c>
      <c r="C19" s="23">
        <v>35</v>
      </c>
      <c r="D19" s="23">
        <v>35</v>
      </c>
      <c r="E19" s="23">
        <v>34</v>
      </c>
      <c r="F19" s="23">
        <v>40</v>
      </c>
      <c r="G19" s="23">
        <v>40</v>
      </c>
      <c r="H19" s="23">
        <v>44</v>
      </c>
      <c r="I19" s="23">
        <v>28</v>
      </c>
      <c r="J19" s="23"/>
      <c r="K19" s="23"/>
      <c r="L19" s="23">
        <f t="shared" si="0"/>
        <v>256</v>
      </c>
      <c r="M19" s="24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42110</v>
      </c>
      <c r="B20" s="1" t="str">
        <f t="shared" si="2"/>
        <v>木</v>
      </c>
      <c r="C20" s="23">
        <v>35</v>
      </c>
      <c r="D20" s="23">
        <v>35</v>
      </c>
      <c r="E20" s="23">
        <v>34</v>
      </c>
      <c r="F20" s="23">
        <v>40</v>
      </c>
      <c r="G20" s="23">
        <v>40</v>
      </c>
      <c r="H20" s="23">
        <v>44</v>
      </c>
      <c r="I20" s="23">
        <v>28</v>
      </c>
      <c r="J20" s="23">
        <v>1</v>
      </c>
      <c r="K20" s="23"/>
      <c r="L20" s="23">
        <f t="shared" si="0"/>
        <v>257</v>
      </c>
      <c r="M20" s="24" t="s">
        <v>38</v>
      </c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42111</v>
      </c>
      <c r="B21" s="1" t="str">
        <f t="shared" si="2"/>
        <v>金</v>
      </c>
      <c r="C21" s="23">
        <v>35</v>
      </c>
      <c r="D21" s="23">
        <v>35</v>
      </c>
      <c r="E21" s="23">
        <v>34</v>
      </c>
      <c r="F21" s="23">
        <v>40</v>
      </c>
      <c r="G21" s="23">
        <v>40</v>
      </c>
      <c r="H21" s="23">
        <v>44</v>
      </c>
      <c r="I21" s="23">
        <v>28</v>
      </c>
      <c r="J21" s="23"/>
      <c r="K21" s="23"/>
      <c r="L21" s="23">
        <f t="shared" si="0"/>
        <v>256</v>
      </c>
      <c r="M21" s="24" t="s">
        <v>35</v>
      </c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42112</v>
      </c>
      <c r="B22" s="1" t="str">
        <f t="shared" si="2"/>
        <v>土</v>
      </c>
      <c r="C22" s="23"/>
      <c r="D22" s="23"/>
      <c r="E22" s="23"/>
      <c r="F22" s="23"/>
      <c r="G22" s="23"/>
      <c r="H22" s="23"/>
      <c r="I22" s="23"/>
      <c r="J22" s="23"/>
      <c r="K22" s="23"/>
      <c r="L22" s="23">
        <f t="shared" si="0"/>
        <v>0</v>
      </c>
      <c r="M22" s="24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42113</v>
      </c>
      <c r="B23" s="1" t="str">
        <f t="shared" si="2"/>
        <v>日</v>
      </c>
      <c r="C23" s="23"/>
      <c r="D23" s="23"/>
      <c r="E23" s="23"/>
      <c r="F23" s="23"/>
      <c r="G23" s="23"/>
      <c r="H23" s="23"/>
      <c r="I23" s="23"/>
      <c r="J23" s="23"/>
      <c r="K23" s="23"/>
      <c r="L23" s="23">
        <f t="shared" si="0"/>
        <v>0</v>
      </c>
      <c r="M23" s="24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42114</v>
      </c>
      <c r="B24" s="1" t="str">
        <f t="shared" si="2"/>
        <v>月</v>
      </c>
      <c r="C24" s="23">
        <v>35</v>
      </c>
      <c r="D24" s="23">
        <v>35</v>
      </c>
      <c r="E24" s="23">
        <v>34</v>
      </c>
      <c r="F24" s="23">
        <v>40</v>
      </c>
      <c r="G24" s="23">
        <v>40</v>
      </c>
      <c r="H24" s="23">
        <v>44</v>
      </c>
      <c r="I24" s="23">
        <v>28</v>
      </c>
      <c r="J24" s="23"/>
      <c r="K24" s="23"/>
      <c r="L24" s="23">
        <f t="shared" si="0"/>
        <v>256</v>
      </c>
      <c r="M24" s="24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42115</v>
      </c>
      <c r="B25" s="1" t="str">
        <f t="shared" si="2"/>
        <v>火</v>
      </c>
      <c r="C25" s="25"/>
      <c r="D25" s="25"/>
      <c r="E25" s="25"/>
      <c r="F25" s="25"/>
      <c r="G25" s="25"/>
      <c r="H25" s="26"/>
      <c r="I25" s="25"/>
      <c r="J25" s="25"/>
      <c r="K25" s="25"/>
      <c r="L25" s="25">
        <f t="shared" si="0"/>
        <v>0</v>
      </c>
      <c r="M25" s="27" t="s">
        <v>14</v>
      </c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42116</v>
      </c>
      <c r="B26" s="1" t="str">
        <f t="shared" si="2"/>
        <v>水</v>
      </c>
      <c r="C26" s="23">
        <v>35</v>
      </c>
      <c r="D26" s="23">
        <v>35</v>
      </c>
      <c r="E26" s="23">
        <v>34</v>
      </c>
      <c r="F26" s="23">
        <v>40</v>
      </c>
      <c r="G26" s="23">
        <v>40</v>
      </c>
      <c r="H26" s="23">
        <v>44</v>
      </c>
      <c r="I26" s="23">
        <v>28</v>
      </c>
      <c r="J26" s="23"/>
      <c r="K26" s="23"/>
      <c r="L26" s="23">
        <f t="shared" si="0"/>
        <v>256</v>
      </c>
      <c r="M26" s="24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42117</v>
      </c>
      <c r="B27" s="1" t="str">
        <f t="shared" si="2"/>
        <v>木</v>
      </c>
      <c r="C27" s="23">
        <v>35</v>
      </c>
      <c r="D27" s="23">
        <v>35</v>
      </c>
      <c r="E27" s="23">
        <v>34</v>
      </c>
      <c r="F27" s="23">
        <v>40</v>
      </c>
      <c r="G27" s="23">
        <v>40</v>
      </c>
      <c r="H27" s="23">
        <v>44</v>
      </c>
      <c r="I27" s="23">
        <v>28</v>
      </c>
      <c r="J27" s="23">
        <v>1</v>
      </c>
      <c r="K27" s="23"/>
      <c r="L27" s="23">
        <f t="shared" si="0"/>
        <v>257</v>
      </c>
      <c r="M27" s="24" t="s">
        <v>38</v>
      </c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42118</v>
      </c>
      <c r="B28" s="1" t="str">
        <f t="shared" si="2"/>
        <v>金</v>
      </c>
      <c r="C28" s="23">
        <v>35</v>
      </c>
      <c r="D28" s="23">
        <v>35</v>
      </c>
      <c r="E28" s="23">
        <v>34</v>
      </c>
      <c r="F28" s="23">
        <v>40</v>
      </c>
      <c r="G28" s="23">
        <v>40</v>
      </c>
      <c r="H28" s="23">
        <v>44</v>
      </c>
      <c r="I28" s="23">
        <v>28</v>
      </c>
      <c r="J28" s="23"/>
      <c r="K28" s="23"/>
      <c r="L28" s="23">
        <f t="shared" si="0"/>
        <v>256</v>
      </c>
      <c r="M28" s="24"/>
      <c r="N28" s="8"/>
      <c r="O28" s="5"/>
    </row>
    <row r="29" spans="1:15" s="4" customFormat="1" ht="20.25" customHeight="1">
      <c r="A29" s="6">
        <f t="shared" si="1"/>
        <v>42119</v>
      </c>
      <c r="B29" s="1" t="str">
        <f t="shared" si="2"/>
        <v>土</v>
      </c>
      <c r="C29" s="23"/>
      <c r="D29" s="23"/>
      <c r="E29" s="23"/>
      <c r="F29" s="23"/>
      <c r="G29" s="23"/>
      <c r="H29" s="23"/>
      <c r="I29" s="23"/>
      <c r="J29" s="23"/>
      <c r="K29" s="23"/>
      <c r="L29" s="23">
        <f t="shared" si="0"/>
        <v>0</v>
      </c>
      <c r="M29" s="24"/>
      <c r="N29" s="8"/>
      <c r="O29" s="5"/>
    </row>
    <row r="30" spans="1:15" s="4" customFormat="1" ht="20.25" customHeight="1">
      <c r="A30" s="6">
        <f t="shared" si="1"/>
        <v>42120</v>
      </c>
      <c r="B30" s="1" t="str">
        <f t="shared" si="2"/>
        <v>日</v>
      </c>
      <c r="C30" s="23"/>
      <c r="D30" s="23"/>
      <c r="E30" s="23"/>
      <c r="F30" s="23"/>
      <c r="G30" s="23"/>
      <c r="H30" s="23"/>
      <c r="I30" s="23"/>
      <c r="J30" s="23"/>
      <c r="K30" s="23"/>
      <c r="L30" s="23">
        <f t="shared" si="0"/>
        <v>0</v>
      </c>
      <c r="M30" s="24"/>
      <c r="N30" s="8"/>
      <c r="O30" s="5"/>
    </row>
    <row r="31" spans="1:15" s="4" customFormat="1" ht="20.25" customHeight="1">
      <c r="A31" s="6">
        <f t="shared" si="1"/>
        <v>42121</v>
      </c>
      <c r="B31" s="1" t="str">
        <f t="shared" si="2"/>
        <v>月</v>
      </c>
      <c r="C31" s="23">
        <v>35</v>
      </c>
      <c r="D31" s="23">
        <v>35</v>
      </c>
      <c r="E31" s="23">
        <v>34</v>
      </c>
      <c r="F31" s="23">
        <v>40</v>
      </c>
      <c r="G31" s="23">
        <v>40</v>
      </c>
      <c r="H31" s="23">
        <v>44</v>
      </c>
      <c r="I31" s="23">
        <v>28</v>
      </c>
      <c r="J31" s="23"/>
      <c r="K31" s="23"/>
      <c r="L31" s="23">
        <f t="shared" si="0"/>
        <v>256</v>
      </c>
      <c r="M31" s="24"/>
      <c r="N31" s="8"/>
      <c r="O31" s="5"/>
    </row>
    <row r="32" spans="1:15" s="4" customFormat="1" ht="20.25" customHeight="1">
      <c r="A32" s="6">
        <f t="shared" si="1"/>
        <v>42122</v>
      </c>
      <c r="B32" s="1" t="str">
        <f t="shared" si="2"/>
        <v>火</v>
      </c>
      <c r="C32" s="23">
        <v>35</v>
      </c>
      <c r="D32" s="23">
        <v>35</v>
      </c>
      <c r="E32" s="23">
        <v>34</v>
      </c>
      <c r="F32" s="23">
        <v>40</v>
      </c>
      <c r="G32" s="28">
        <v>0</v>
      </c>
      <c r="H32" s="23">
        <v>44</v>
      </c>
      <c r="I32" s="28">
        <v>26</v>
      </c>
      <c r="J32" s="28"/>
      <c r="K32" s="23"/>
      <c r="L32" s="23">
        <f t="shared" si="0"/>
        <v>214</v>
      </c>
      <c r="M32" s="29" t="s">
        <v>36</v>
      </c>
      <c r="N32" s="8"/>
      <c r="O32" s="5"/>
    </row>
    <row r="33" spans="1:15" s="4" customFormat="1" ht="20.25" customHeight="1">
      <c r="A33" s="15">
        <f t="shared" si="1"/>
        <v>42123</v>
      </c>
      <c r="B33" s="16" t="str">
        <f t="shared" si="2"/>
        <v>水</v>
      </c>
      <c r="C33" s="30"/>
      <c r="D33" s="30"/>
      <c r="E33" s="30"/>
      <c r="F33" s="30"/>
      <c r="G33" s="30"/>
      <c r="H33" s="30"/>
      <c r="I33" s="30"/>
      <c r="J33" s="30"/>
      <c r="K33" s="30"/>
      <c r="L33" s="30">
        <f t="shared" si="0"/>
        <v>0</v>
      </c>
      <c r="M33" s="31" t="s">
        <v>15</v>
      </c>
      <c r="N33" s="8"/>
      <c r="O33" s="5"/>
    </row>
    <row r="34" spans="1:15" s="4" customFormat="1" ht="20.25" customHeight="1">
      <c r="A34" s="6">
        <f t="shared" si="1"/>
        <v>42124</v>
      </c>
      <c r="B34" s="1" t="str">
        <f t="shared" si="2"/>
        <v>木</v>
      </c>
      <c r="C34" s="23">
        <v>35</v>
      </c>
      <c r="D34" s="23">
        <v>35</v>
      </c>
      <c r="E34" s="23">
        <v>34</v>
      </c>
      <c r="F34" s="23">
        <v>40</v>
      </c>
      <c r="G34" s="23">
        <v>40</v>
      </c>
      <c r="H34" s="23">
        <v>44</v>
      </c>
      <c r="I34" s="23">
        <v>28</v>
      </c>
      <c r="J34" s="23">
        <v>1</v>
      </c>
      <c r="K34" s="23"/>
      <c r="L34" s="23">
        <f t="shared" si="0"/>
        <v>257</v>
      </c>
      <c r="M34" s="24" t="s">
        <v>38</v>
      </c>
      <c r="N34" s="8"/>
      <c r="O34" s="5"/>
    </row>
    <row r="35" spans="1:15" s="4" customFormat="1" ht="20.25" customHeight="1">
      <c r="A35" s="6"/>
      <c r="B35" s="1"/>
      <c r="C35" s="23"/>
      <c r="D35" s="23"/>
      <c r="E35" s="23"/>
      <c r="F35" s="23"/>
      <c r="G35" s="23"/>
      <c r="H35" s="23"/>
      <c r="I35" s="23"/>
      <c r="J35" s="23"/>
      <c r="K35" s="23"/>
      <c r="L35" s="23">
        <f t="shared" si="0"/>
        <v>0</v>
      </c>
      <c r="M35" s="24"/>
      <c r="N35" s="8"/>
      <c r="O35" s="5"/>
    </row>
    <row r="36" spans="1:14" ht="20.25" customHeight="1">
      <c r="A36" s="69" t="s">
        <v>9</v>
      </c>
      <c r="B36" s="70"/>
      <c r="C36" s="23">
        <f aca="true" t="shared" si="3" ref="C36:L36">SUM(C5:C35)</f>
        <v>490</v>
      </c>
      <c r="D36" s="23">
        <f t="shared" si="3"/>
        <v>560</v>
      </c>
      <c r="E36" s="23">
        <f t="shared" si="3"/>
        <v>544</v>
      </c>
      <c r="F36" s="23">
        <f t="shared" si="3"/>
        <v>640</v>
      </c>
      <c r="G36" s="23">
        <f t="shared" si="3"/>
        <v>600</v>
      </c>
      <c r="H36" s="23">
        <f t="shared" si="3"/>
        <v>704</v>
      </c>
      <c r="I36" s="23">
        <f t="shared" si="3"/>
        <v>446</v>
      </c>
      <c r="J36" s="23">
        <f t="shared" si="3"/>
        <v>3</v>
      </c>
      <c r="K36" s="23">
        <f t="shared" si="3"/>
        <v>0</v>
      </c>
      <c r="L36" s="23">
        <f t="shared" si="3"/>
        <v>3987</v>
      </c>
      <c r="M36" s="24"/>
      <c r="N36" s="7"/>
    </row>
    <row r="37" spans="1:14" ht="20.25" customHeight="1">
      <c r="A37" s="62" t="s">
        <v>44</v>
      </c>
      <c r="B37" s="63"/>
      <c r="C37" s="23">
        <v>14</v>
      </c>
      <c r="D37" s="23">
        <v>16</v>
      </c>
      <c r="E37" s="23">
        <v>16</v>
      </c>
      <c r="F37" s="23">
        <v>16</v>
      </c>
      <c r="G37" s="23">
        <v>15</v>
      </c>
      <c r="H37" s="23">
        <v>16</v>
      </c>
      <c r="I37" s="23">
        <v>16</v>
      </c>
      <c r="J37" s="43"/>
      <c r="K37" s="43"/>
      <c r="L37" s="43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74">
        <v>16</v>
      </c>
      <c r="G39" s="75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3987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30</v>
      </c>
      <c r="G41" s="78"/>
      <c r="H41" s="18"/>
      <c r="I41" s="33" t="s">
        <v>33</v>
      </c>
      <c r="J41" s="81" t="s">
        <v>34</v>
      </c>
      <c r="K41" s="82"/>
      <c r="L41" s="32">
        <v>15</v>
      </c>
    </row>
    <row r="42" spans="2:12" ht="16.5" customHeight="1">
      <c r="B42" s="71" t="s">
        <v>20</v>
      </c>
      <c r="C42" s="72"/>
      <c r="D42" s="72"/>
      <c r="E42" s="73"/>
      <c r="F42" s="74">
        <v>256</v>
      </c>
      <c r="G42" s="75"/>
      <c r="H42" s="18"/>
      <c r="I42" s="33" t="s">
        <v>42</v>
      </c>
      <c r="J42" s="81" t="s">
        <v>34</v>
      </c>
      <c r="K42" s="82"/>
      <c r="L42" s="32">
        <v>15</v>
      </c>
    </row>
    <row r="43" spans="2:12" ht="16.5" customHeight="1">
      <c r="B43" s="71" t="s">
        <v>37</v>
      </c>
      <c r="C43" s="72"/>
      <c r="D43" s="72"/>
      <c r="E43" s="73"/>
      <c r="F43" s="77">
        <f>F40-(F41+F42)</f>
        <v>3701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74">
        <v>15</v>
      </c>
      <c r="G44" s="75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3716</v>
      </c>
      <c r="G45" s="78"/>
      <c r="H45" s="18" t="s">
        <v>28</v>
      </c>
      <c r="I45" s="69" t="s">
        <v>29</v>
      </c>
      <c r="J45" s="76"/>
      <c r="K45" s="70"/>
      <c r="L45" s="21">
        <f>SUM(L41:L44)</f>
        <v>30</v>
      </c>
    </row>
  </sheetData>
  <sheetProtection/>
  <mergeCells count="39">
    <mergeCell ref="B45:D45"/>
    <mergeCell ref="F45:G45"/>
    <mergeCell ref="I45:K45"/>
    <mergeCell ref="A2:M2"/>
    <mergeCell ref="B43:E43"/>
    <mergeCell ref="F43:G43"/>
    <mergeCell ref="J43:K43"/>
    <mergeCell ref="B44:E44"/>
    <mergeCell ref="F44:G44"/>
    <mergeCell ref="J44:K44"/>
    <mergeCell ref="B41:E41"/>
    <mergeCell ref="F41:G41"/>
    <mergeCell ref="J41:K41"/>
    <mergeCell ref="B42:E42"/>
    <mergeCell ref="F42:G42"/>
    <mergeCell ref="J42:K42"/>
    <mergeCell ref="A36:B36"/>
    <mergeCell ref="B39:E39"/>
    <mergeCell ref="F39:G39"/>
    <mergeCell ref="I39:L39"/>
    <mergeCell ref="B40:E40"/>
    <mergeCell ref="F40:G40"/>
    <mergeCell ref="J40:K40"/>
    <mergeCell ref="N22:U22"/>
    <mergeCell ref="N23:U23"/>
    <mergeCell ref="N24:U24"/>
    <mergeCell ref="N25:U25"/>
    <mergeCell ref="N26:U26"/>
    <mergeCell ref="N27:U27"/>
    <mergeCell ref="A1:B1"/>
    <mergeCell ref="A37:B37"/>
    <mergeCell ref="N5:U17"/>
    <mergeCell ref="N18:U18"/>
    <mergeCell ref="N19:U19"/>
    <mergeCell ref="N20:U20"/>
    <mergeCell ref="N21:U21"/>
    <mergeCell ref="N1:U1"/>
    <mergeCell ref="N3:U3"/>
    <mergeCell ref="A4:B4"/>
  </mergeCells>
  <conditionalFormatting sqref="A5:B35 C25:G25 I25:J25 K21:L35 C5:C24 J21 D5:L10 D11:F16 J17:L20 H11:L16 D22:J24 C26:J35 M5:M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prompt="日付を入力してください。(例2004/4/1)" sqref="A1:A2 E1:M1"/>
    <dataValidation allowBlank="1" showInputMessage="1" showErrorMessage="1" imeMode="off" sqref="C4:L37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2"/>
  <headerFooter alignWithMargins="0">
    <oddHeader>&amp;R(参考様式)</oddHeader>
    <oddFooter>&amp;C（　2015.4　）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SheetLayoutView="100" zoomScalePageLayoutView="0" workbookViewId="0" topLeftCell="A1">
      <pane xSplit="2" ySplit="3" topLeftCell="C31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J33" sqref="J33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61">
        <v>43101</v>
      </c>
      <c r="B1" s="61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43101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43101</v>
      </c>
      <c r="B5" s="13" t="str">
        <f>TEXT(A5,"aaa")</f>
        <v>月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43102</v>
      </c>
      <c r="B6" s="1" t="str">
        <f>TEXT(A6,"aaa")</f>
        <v>火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4">A6+1</f>
        <v>43103</v>
      </c>
      <c r="B7" s="1" t="str">
        <f aca="true" t="shared" si="2" ref="B7:B34">TEXT(A7,"aaa")</f>
        <v>水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43104</v>
      </c>
      <c r="B8" s="1" t="str">
        <f t="shared" si="2"/>
        <v>木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43105</v>
      </c>
      <c r="B9" s="1" t="str">
        <f t="shared" si="2"/>
        <v>金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43106</v>
      </c>
      <c r="B10" s="1" t="str">
        <f t="shared" si="2"/>
        <v>土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43107</v>
      </c>
      <c r="B11" s="1" t="str">
        <f t="shared" si="2"/>
        <v>日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43108</v>
      </c>
      <c r="B12" s="1" t="str">
        <f t="shared" si="2"/>
        <v>月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43109</v>
      </c>
      <c r="B13" s="1" t="str">
        <f t="shared" si="2"/>
        <v>火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43110</v>
      </c>
      <c r="B14" s="1" t="str">
        <f t="shared" si="2"/>
        <v>水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43111</v>
      </c>
      <c r="B15" s="1" t="str">
        <f t="shared" si="2"/>
        <v>木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43112</v>
      </c>
      <c r="B16" s="1" t="str">
        <f t="shared" si="2"/>
        <v>金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43113</v>
      </c>
      <c r="B17" s="1" t="str">
        <f t="shared" si="2"/>
        <v>土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43114</v>
      </c>
      <c r="B18" s="1" t="str">
        <f t="shared" si="2"/>
        <v>日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43115</v>
      </c>
      <c r="B19" s="1" t="str">
        <f t="shared" si="2"/>
        <v>月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43116</v>
      </c>
      <c r="B20" s="1" t="str">
        <f t="shared" si="2"/>
        <v>火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43117</v>
      </c>
      <c r="B21" s="1" t="str">
        <f t="shared" si="2"/>
        <v>水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43118</v>
      </c>
      <c r="B22" s="1" t="str">
        <f t="shared" si="2"/>
        <v>木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43119</v>
      </c>
      <c r="B23" s="1" t="str">
        <f t="shared" si="2"/>
        <v>金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43120</v>
      </c>
      <c r="B24" s="1" t="str">
        <f t="shared" si="2"/>
        <v>土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43121</v>
      </c>
      <c r="B25" s="1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43122</v>
      </c>
      <c r="B26" s="1" t="str">
        <f t="shared" si="2"/>
        <v>月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43123</v>
      </c>
      <c r="B27" s="1" t="str">
        <f t="shared" si="2"/>
        <v>火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43124</v>
      </c>
      <c r="B28" s="1" t="str">
        <f t="shared" si="2"/>
        <v>水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43125</v>
      </c>
      <c r="B29" s="1" t="str">
        <f t="shared" si="2"/>
        <v>木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43126</v>
      </c>
      <c r="B30" s="1" t="str">
        <f t="shared" si="2"/>
        <v>金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43127</v>
      </c>
      <c r="B31" s="1" t="str">
        <f t="shared" si="2"/>
        <v>土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43128</v>
      </c>
      <c r="B32" s="1" t="str">
        <f t="shared" si="2"/>
        <v>日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>
        <f t="shared" si="1"/>
        <v>43129</v>
      </c>
      <c r="B33" s="14" t="str">
        <f t="shared" si="2"/>
        <v>月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>
        <f t="shared" si="1"/>
        <v>43130</v>
      </c>
      <c r="B34" s="1" t="str">
        <f t="shared" si="2"/>
        <v>火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>
        <v>31</v>
      </c>
      <c r="B35" s="1" t="s">
        <v>45</v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A5:B35 K21:L35 C5:C24 J21 D5:L10 D11:F16 J17:L20 H11:L16 D22:J24 M5:M35 C25:J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imeMode="off" sqref="C4:L37"/>
    <dataValidation allowBlank="1" showInputMessage="1" showErrorMessage="1" prompt="日付を入力してください。(例2004/4/1)" sqref="A1:A2 E1:M1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1"/>
  <headerFooter alignWithMargins="0">
    <oddHeader>&amp;R(参考様式)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SheetLayoutView="100" zoomScalePageLayoutView="0" workbookViewId="0" topLeftCell="A1">
      <pane xSplit="2" ySplit="3" topLeftCell="C37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O34" sqref="O34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61">
        <v>43132</v>
      </c>
      <c r="B1" s="61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43132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43132</v>
      </c>
      <c r="B5" s="13" t="str">
        <f>TEXT(A5,"aaa")</f>
        <v>木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43133</v>
      </c>
      <c r="B6" s="1" t="str">
        <f>TEXT(A6,"aaa")</f>
        <v>金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4">A6+1</f>
        <v>43134</v>
      </c>
      <c r="B7" s="1" t="str">
        <f aca="true" t="shared" si="2" ref="B7:B34">TEXT(A7,"aaa")</f>
        <v>土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43135</v>
      </c>
      <c r="B8" s="1" t="str">
        <f t="shared" si="2"/>
        <v>日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43136</v>
      </c>
      <c r="B9" s="1" t="str">
        <f t="shared" si="2"/>
        <v>月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43137</v>
      </c>
      <c r="B10" s="1" t="str">
        <f t="shared" si="2"/>
        <v>火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43138</v>
      </c>
      <c r="B11" s="1" t="str">
        <f t="shared" si="2"/>
        <v>水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43139</v>
      </c>
      <c r="B12" s="1" t="str">
        <f t="shared" si="2"/>
        <v>木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43140</v>
      </c>
      <c r="B13" s="1" t="str">
        <f t="shared" si="2"/>
        <v>金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43141</v>
      </c>
      <c r="B14" s="1" t="str">
        <f t="shared" si="2"/>
        <v>土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43142</v>
      </c>
      <c r="B15" s="1" t="str">
        <f t="shared" si="2"/>
        <v>日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43143</v>
      </c>
      <c r="B16" s="1" t="str">
        <f t="shared" si="2"/>
        <v>月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43144</v>
      </c>
      <c r="B17" s="1" t="str">
        <f t="shared" si="2"/>
        <v>火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43145</v>
      </c>
      <c r="B18" s="1" t="str">
        <f t="shared" si="2"/>
        <v>水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43146</v>
      </c>
      <c r="B19" s="1" t="str">
        <f t="shared" si="2"/>
        <v>木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43147</v>
      </c>
      <c r="B20" s="1" t="str">
        <f t="shared" si="2"/>
        <v>金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43148</v>
      </c>
      <c r="B21" s="1" t="str">
        <f t="shared" si="2"/>
        <v>土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43149</v>
      </c>
      <c r="B22" s="1" t="str">
        <f t="shared" si="2"/>
        <v>日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43150</v>
      </c>
      <c r="B23" s="1" t="str">
        <f t="shared" si="2"/>
        <v>月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43151</v>
      </c>
      <c r="B24" s="1" t="str">
        <f t="shared" si="2"/>
        <v>火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43152</v>
      </c>
      <c r="B25" s="1" t="str">
        <f t="shared" si="2"/>
        <v>水</v>
      </c>
      <c r="C25" s="55"/>
      <c r="D25" s="55"/>
      <c r="E25" s="55"/>
      <c r="F25" s="55"/>
      <c r="G25" s="55"/>
      <c r="H25" s="60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43153</v>
      </c>
      <c r="B26" s="1" t="str">
        <f t="shared" si="2"/>
        <v>木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43154</v>
      </c>
      <c r="B27" s="1" t="str">
        <f t="shared" si="2"/>
        <v>金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43155</v>
      </c>
      <c r="B28" s="1" t="str">
        <f t="shared" si="2"/>
        <v>土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43156</v>
      </c>
      <c r="B29" s="1" t="str">
        <f t="shared" si="2"/>
        <v>日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43157</v>
      </c>
      <c r="B30" s="1" t="str">
        <f t="shared" si="2"/>
        <v>月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43158</v>
      </c>
      <c r="B31" s="1" t="str">
        <f t="shared" si="2"/>
        <v>火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43159</v>
      </c>
      <c r="B32" s="1" t="str">
        <f t="shared" si="2"/>
        <v>水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/>
      <c r="B33" s="14"/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/>
      <c r="B34" s="1"/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/>
      <c r="B35" s="1"/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A5:B35 C25:G25 I25:J25 K21:L35 C5:C24 J21 D5:L10 D11:F16 J17:L20 H11:L16 D22:J24 C26:J35 M5:M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prompt="日付を入力してください。(例2004/4/1)" sqref="A1:A2 E1:M1"/>
    <dataValidation allowBlank="1" showInputMessage="1" showErrorMessage="1" imeMode="off" sqref="C4:L37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1"/>
  <headerFooter alignWithMargins="0">
    <oddHeader>&amp;R(参考様式)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="60" zoomScalePageLayoutView="0" workbookViewId="0" topLeftCell="A16">
      <selection activeCell="D32" sqref="D32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61">
        <v>43160</v>
      </c>
      <c r="B1" s="61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43160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43160</v>
      </c>
      <c r="B5" s="13" t="str">
        <f>TEXT(A5,"aaa")</f>
        <v>木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43161</v>
      </c>
      <c r="B6" s="1" t="str">
        <f>TEXT(A6,"aaa")</f>
        <v>金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4">A6+1</f>
        <v>43162</v>
      </c>
      <c r="B7" s="1" t="str">
        <f aca="true" t="shared" si="2" ref="B7:B34">TEXT(A7,"aaa")</f>
        <v>土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43163</v>
      </c>
      <c r="B8" s="1" t="str">
        <f t="shared" si="2"/>
        <v>日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43164</v>
      </c>
      <c r="B9" s="1" t="str">
        <f t="shared" si="2"/>
        <v>月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43165</v>
      </c>
      <c r="B10" s="1" t="str">
        <f t="shared" si="2"/>
        <v>火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43166</v>
      </c>
      <c r="B11" s="1" t="str">
        <f t="shared" si="2"/>
        <v>水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43167</v>
      </c>
      <c r="B12" s="1" t="str">
        <f t="shared" si="2"/>
        <v>木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43168</v>
      </c>
      <c r="B13" s="1" t="str">
        <f t="shared" si="2"/>
        <v>金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43169</v>
      </c>
      <c r="B14" s="1" t="str">
        <f t="shared" si="2"/>
        <v>土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43170</v>
      </c>
      <c r="B15" s="1" t="str">
        <f t="shared" si="2"/>
        <v>日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43171</v>
      </c>
      <c r="B16" s="1" t="str">
        <f t="shared" si="2"/>
        <v>月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43172</v>
      </c>
      <c r="B17" s="1" t="str">
        <f t="shared" si="2"/>
        <v>火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43173</v>
      </c>
      <c r="B18" s="1" t="str">
        <f t="shared" si="2"/>
        <v>水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43174</v>
      </c>
      <c r="B19" s="1" t="str">
        <f t="shared" si="2"/>
        <v>木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43175</v>
      </c>
      <c r="B20" s="1" t="str">
        <f t="shared" si="2"/>
        <v>金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43176</v>
      </c>
      <c r="B21" s="1" t="str">
        <f t="shared" si="2"/>
        <v>土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43177</v>
      </c>
      <c r="B22" s="1" t="str">
        <f t="shared" si="2"/>
        <v>日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43178</v>
      </c>
      <c r="B23" s="1" t="str">
        <f t="shared" si="2"/>
        <v>月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43179</v>
      </c>
      <c r="B24" s="1" t="str">
        <f t="shared" si="2"/>
        <v>火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43180</v>
      </c>
      <c r="B25" s="1" t="str">
        <f t="shared" si="2"/>
        <v>水</v>
      </c>
      <c r="C25" s="55"/>
      <c r="D25" s="55"/>
      <c r="E25" s="55"/>
      <c r="F25" s="55"/>
      <c r="G25" s="55"/>
      <c r="H25" s="60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43181</v>
      </c>
      <c r="B26" s="1" t="str">
        <f t="shared" si="2"/>
        <v>木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43182</v>
      </c>
      <c r="B27" s="1" t="str">
        <f t="shared" si="2"/>
        <v>金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43183</v>
      </c>
      <c r="B28" s="1" t="str">
        <f t="shared" si="2"/>
        <v>土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43184</v>
      </c>
      <c r="B29" s="1" t="str">
        <f t="shared" si="2"/>
        <v>日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43185</v>
      </c>
      <c r="B30" s="1" t="str">
        <f t="shared" si="2"/>
        <v>月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43186</v>
      </c>
      <c r="B31" s="1" t="str">
        <f t="shared" si="2"/>
        <v>火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43187</v>
      </c>
      <c r="B32" s="1" t="str">
        <f t="shared" si="2"/>
        <v>水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>
        <f t="shared" si="1"/>
        <v>43188</v>
      </c>
      <c r="B33" s="14" t="str">
        <f t="shared" si="2"/>
        <v>木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>
        <f t="shared" si="1"/>
        <v>43189</v>
      </c>
      <c r="B34" s="1" t="str">
        <f t="shared" si="2"/>
        <v>金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>
        <v>31</v>
      </c>
      <c r="B35" s="1" t="s">
        <v>49</v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A5:B35 C25:G25 I25:J25 K21:L35 C5:C24 J21 D5:L10 D11:F16 J17:L20 H11:L16 D22:J24 C26:J35 M5:M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imeMode="off" sqref="C4:L37"/>
    <dataValidation allowBlank="1" showInputMessage="1" showErrorMessage="1" prompt="日付を入力してください。(例2004/4/1)" sqref="A1:A2 E1:M1"/>
  </dataValidation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P43" sqref="P43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61">
        <v>42826</v>
      </c>
      <c r="B1" s="61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42826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42826</v>
      </c>
      <c r="B5" s="13" t="str">
        <f>TEXT(A5,"aaa")</f>
        <v>土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42827</v>
      </c>
      <c r="B6" s="1" t="str">
        <f>TEXT(A6,"aaa")</f>
        <v>日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4">A6+1</f>
        <v>42828</v>
      </c>
      <c r="B7" s="1" t="str">
        <f aca="true" t="shared" si="2" ref="B7:B34">TEXT(A7,"aaa")</f>
        <v>月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42829</v>
      </c>
      <c r="B8" s="1" t="str">
        <f t="shared" si="2"/>
        <v>火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42830</v>
      </c>
      <c r="B9" s="1" t="str">
        <f t="shared" si="2"/>
        <v>水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42831</v>
      </c>
      <c r="B10" s="1" t="str">
        <f t="shared" si="2"/>
        <v>木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42832</v>
      </c>
      <c r="B11" s="1" t="str">
        <f t="shared" si="2"/>
        <v>金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42833</v>
      </c>
      <c r="B12" s="1" t="str">
        <f t="shared" si="2"/>
        <v>土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42834</v>
      </c>
      <c r="B13" s="1" t="str">
        <f t="shared" si="2"/>
        <v>日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42835</v>
      </c>
      <c r="B14" s="1" t="str">
        <f t="shared" si="2"/>
        <v>月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42836</v>
      </c>
      <c r="B15" s="1" t="str">
        <f t="shared" si="2"/>
        <v>火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42837</v>
      </c>
      <c r="B16" s="1" t="str">
        <f t="shared" si="2"/>
        <v>水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42838</v>
      </c>
      <c r="B17" s="1" t="str">
        <f t="shared" si="2"/>
        <v>木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42839</v>
      </c>
      <c r="B18" s="1" t="str">
        <f t="shared" si="2"/>
        <v>金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42840</v>
      </c>
      <c r="B19" s="1" t="str">
        <f t="shared" si="2"/>
        <v>土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42841</v>
      </c>
      <c r="B20" s="1" t="str">
        <f t="shared" si="2"/>
        <v>日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42842</v>
      </c>
      <c r="B21" s="1" t="str">
        <f t="shared" si="2"/>
        <v>月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42843</v>
      </c>
      <c r="B22" s="1" t="str">
        <f t="shared" si="2"/>
        <v>火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42844</v>
      </c>
      <c r="B23" s="1" t="str">
        <f t="shared" si="2"/>
        <v>水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42845</v>
      </c>
      <c r="B24" s="1" t="str">
        <f t="shared" si="2"/>
        <v>木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42846</v>
      </c>
      <c r="B25" s="1" t="str">
        <f t="shared" si="2"/>
        <v>金</v>
      </c>
      <c r="C25" s="55"/>
      <c r="D25" s="55"/>
      <c r="E25" s="55"/>
      <c r="F25" s="55"/>
      <c r="G25" s="55"/>
      <c r="H25" s="60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42847</v>
      </c>
      <c r="B26" s="1" t="str">
        <f t="shared" si="2"/>
        <v>土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42848</v>
      </c>
      <c r="B27" s="1" t="str">
        <f t="shared" si="2"/>
        <v>日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42849</v>
      </c>
      <c r="B28" s="1" t="str">
        <f t="shared" si="2"/>
        <v>月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42850</v>
      </c>
      <c r="B29" s="1" t="str">
        <f t="shared" si="2"/>
        <v>火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42851</v>
      </c>
      <c r="B30" s="1" t="str">
        <f t="shared" si="2"/>
        <v>水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42852</v>
      </c>
      <c r="B31" s="1" t="str">
        <f t="shared" si="2"/>
        <v>木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42853</v>
      </c>
      <c r="B32" s="1" t="str">
        <f t="shared" si="2"/>
        <v>金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>
        <f t="shared" si="1"/>
        <v>42854</v>
      </c>
      <c r="B33" s="14" t="str">
        <f t="shared" si="2"/>
        <v>土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>
        <f t="shared" si="1"/>
        <v>42855</v>
      </c>
      <c r="B34" s="1" t="str">
        <f t="shared" si="2"/>
        <v>日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/>
      <c r="B35" s="1"/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A5:B35 C25:G25 I25:J25 K21:L35 C5:C24 J21 D5:L10 D11:F16 J17:L20 H11:L16 D22:J24 C26:J35 M5:M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imeMode="off" sqref="C4:L37"/>
    <dataValidation allowBlank="1" showInputMessage="1" showErrorMessage="1" prompt="日付を入力してください。(例2004/4/1)" sqref="A1:A2 E1:M1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1"/>
  <headerFooter alignWithMargins="0">
    <oddHeader>&amp;R(参考様式)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SheetLayoutView="100" zoomScalePageLayoutView="0" workbookViewId="0" topLeftCell="A1">
      <pane xSplit="2" ySplit="3" topLeftCell="C37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L36" sqref="L36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61">
        <v>42856</v>
      </c>
      <c r="B1" s="61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42856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42856</v>
      </c>
      <c r="B5" s="13" t="str">
        <f>TEXT(A5,"aaa")</f>
        <v>月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42857</v>
      </c>
      <c r="B6" s="1" t="str">
        <f>TEXT(A6,"aaa")</f>
        <v>火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4">A6+1</f>
        <v>42858</v>
      </c>
      <c r="B7" s="1" t="str">
        <f aca="true" t="shared" si="2" ref="B7:B35">TEXT(A7,"aaa")</f>
        <v>水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42859</v>
      </c>
      <c r="B8" s="1" t="str">
        <f t="shared" si="2"/>
        <v>木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42860</v>
      </c>
      <c r="B9" s="1" t="str">
        <f t="shared" si="2"/>
        <v>金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42861</v>
      </c>
      <c r="B10" s="1" t="str">
        <f t="shared" si="2"/>
        <v>土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42862</v>
      </c>
      <c r="B11" s="1" t="str">
        <f t="shared" si="2"/>
        <v>日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42863</v>
      </c>
      <c r="B12" s="1" t="str">
        <f t="shared" si="2"/>
        <v>月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42864</v>
      </c>
      <c r="B13" s="1" t="str">
        <f t="shared" si="2"/>
        <v>火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42865</v>
      </c>
      <c r="B14" s="1" t="str">
        <f t="shared" si="2"/>
        <v>水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42866</v>
      </c>
      <c r="B15" s="1" t="str">
        <f t="shared" si="2"/>
        <v>木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42867</v>
      </c>
      <c r="B16" s="1" t="str">
        <f t="shared" si="2"/>
        <v>金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42868</v>
      </c>
      <c r="B17" s="1" t="str">
        <f t="shared" si="2"/>
        <v>土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42869</v>
      </c>
      <c r="B18" s="1" t="str">
        <f t="shared" si="2"/>
        <v>日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42870</v>
      </c>
      <c r="B19" s="1" t="str">
        <f t="shared" si="2"/>
        <v>月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42871</v>
      </c>
      <c r="B20" s="1" t="str">
        <f t="shared" si="2"/>
        <v>火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42872</v>
      </c>
      <c r="B21" s="1" t="str">
        <f t="shared" si="2"/>
        <v>水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42873</v>
      </c>
      <c r="B22" s="1" t="str">
        <f t="shared" si="2"/>
        <v>木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42874</v>
      </c>
      <c r="B23" s="1" t="str">
        <f t="shared" si="2"/>
        <v>金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42875</v>
      </c>
      <c r="B24" s="1" t="str">
        <f t="shared" si="2"/>
        <v>土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42876</v>
      </c>
      <c r="B25" s="1" t="str">
        <f t="shared" si="2"/>
        <v>日</v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42877</v>
      </c>
      <c r="B26" s="1" t="str">
        <f t="shared" si="2"/>
        <v>月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42878</v>
      </c>
      <c r="B27" s="1" t="str">
        <f t="shared" si="2"/>
        <v>火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42879</v>
      </c>
      <c r="B28" s="1" t="str">
        <f t="shared" si="2"/>
        <v>水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42880</v>
      </c>
      <c r="B29" s="1" t="str">
        <f t="shared" si="2"/>
        <v>木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42881</v>
      </c>
      <c r="B30" s="1" t="str">
        <f t="shared" si="2"/>
        <v>金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42882</v>
      </c>
      <c r="B31" s="1" t="str">
        <f t="shared" si="2"/>
        <v>土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42883</v>
      </c>
      <c r="B32" s="1" t="str">
        <f t="shared" si="2"/>
        <v>日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>
        <f t="shared" si="1"/>
        <v>42884</v>
      </c>
      <c r="B33" s="14" t="str">
        <f t="shared" si="2"/>
        <v>月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>
        <f t="shared" si="1"/>
        <v>42885</v>
      </c>
      <c r="B34" s="1" t="str">
        <f t="shared" si="2"/>
        <v>火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>
        <v>31</v>
      </c>
      <c r="B35" s="1" t="s">
        <v>45</v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K21:L35 C5:C24 J21 D5:L10 D11:F16 J17:L20 H11:L16 D22:J24 M5:M35 C25:J35 A5:B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prompt="日付を入力してください。(例2004/4/1)" sqref="A1:A2 E1:M1"/>
    <dataValidation allowBlank="1" showInputMessage="1" showErrorMessage="1" imeMode="off" sqref="C4:L37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1"/>
  <headerFooter alignWithMargins="0">
    <oddHeader>&amp;R(参考様式)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SheetLayoutView="100" zoomScalePageLayoutView="0" workbookViewId="0" topLeftCell="A1">
      <pane xSplit="2" ySplit="3" topLeftCell="C34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I10" sqref="I10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61">
        <v>42887</v>
      </c>
      <c r="B1" s="61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42887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42887</v>
      </c>
      <c r="B5" s="13" t="str">
        <f>TEXT(A5,"aaa")</f>
        <v>木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42888</v>
      </c>
      <c r="B6" s="1" t="str">
        <f>TEXT(A6,"aaa")</f>
        <v>金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4">A6+1</f>
        <v>42889</v>
      </c>
      <c r="B7" s="1" t="str">
        <f aca="true" t="shared" si="2" ref="B7:B34">TEXT(A7,"aaa")</f>
        <v>土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42890</v>
      </c>
      <c r="B8" s="1" t="str">
        <f t="shared" si="2"/>
        <v>日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42891</v>
      </c>
      <c r="B9" s="1" t="str">
        <f t="shared" si="2"/>
        <v>月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42892</v>
      </c>
      <c r="B10" s="1" t="str">
        <f t="shared" si="2"/>
        <v>火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42893</v>
      </c>
      <c r="B11" s="1" t="str">
        <f t="shared" si="2"/>
        <v>水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42894</v>
      </c>
      <c r="B12" s="1" t="str">
        <f t="shared" si="2"/>
        <v>木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42895</v>
      </c>
      <c r="B13" s="1" t="str">
        <f t="shared" si="2"/>
        <v>金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42896</v>
      </c>
      <c r="B14" s="1" t="str">
        <f t="shared" si="2"/>
        <v>土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42897</v>
      </c>
      <c r="B15" s="1" t="str">
        <f t="shared" si="2"/>
        <v>日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42898</v>
      </c>
      <c r="B16" s="1" t="str">
        <f t="shared" si="2"/>
        <v>月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42899</v>
      </c>
      <c r="B17" s="1" t="str">
        <f t="shared" si="2"/>
        <v>火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42900</v>
      </c>
      <c r="B18" s="1" t="str">
        <f t="shared" si="2"/>
        <v>水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42901</v>
      </c>
      <c r="B19" s="1" t="str">
        <f t="shared" si="2"/>
        <v>木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42902</v>
      </c>
      <c r="B20" s="1" t="str">
        <f t="shared" si="2"/>
        <v>金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42903</v>
      </c>
      <c r="B21" s="1" t="str">
        <f t="shared" si="2"/>
        <v>土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42904</v>
      </c>
      <c r="B22" s="1" t="str">
        <f t="shared" si="2"/>
        <v>日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42905</v>
      </c>
      <c r="B23" s="1" t="str">
        <f t="shared" si="2"/>
        <v>月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42906</v>
      </c>
      <c r="B24" s="1" t="str">
        <f t="shared" si="2"/>
        <v>火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42907</v>
      </c>
      <c r="B25" s="1" t="str">
        <f t="shared" si="2"/>
        <v>水</v>
      </c>
      <c r="C25" s="55"/>
      <c r="D25" s="55"/>
      <c r="E25" s="55"/>
      <c r="F25" s="55"/>
      <c r="G25" s="55"/>
      <c r="H25" s="60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42908</v>
      </c>
      <c r="B26" s="1" t="str">
        <f t="shared" si="2"/>
        <v>木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42909</v>
      </c>
      <c r="B27" s="1" t="str">
        <f t="shared" si="2"/>
        <v>金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42910</v>
      </c>
      <c r="B28" s="1" t="str">
        <f t="shared" si="2"/>
        <v>土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42911</v>
      </c>
      <c r="B29" s="1" t="str">
        <f t="shared" si="2"/>
        <v>日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42912</v>
      </c>
      <c r="B30" s="1" t="str">
        <f t="shared" si="2"/>
        <v>月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42913</v>
      </c>
      <c r="B31" s="1" t="str">
        <f t="shared" si="2"/>
        <v>火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42914</v>
      </c>
      <c r="B32" s="1" t="str">
        <f t="shared" si="2"/>
        <v>水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>
        <f t="shared" si="1"/>
        <v>42915</v>
      </c>
      <c r="B33" s="14" t="str">
        <f t="shared" si="2"/>
        <v>木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>
        <f t="shared" si="1"/>
        <v>42916</v>
      </c>
      <c r="B34" s="1" t="str">
        <f t="shared" si="2"/>
        <v>金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/>
      <c r="B35" s="1"/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A5:B35 C25:G25 I25:J25 K21:L35 C5:C24 J21 D5:L10 D11:F16 J17:L20 H11:L16 D22:J24 C26:J35 M5:M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imeMode="off" sqref="C4:L37"/>
    <dataValidation allowBlank="1" showInputMessage="1" showErrorMessage="1" prompt="日付を入力してください。(例2004/4/1)" sqref="A1:A2 E1:M1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1"/>
  <headerFooter alignWithMargins="0">
    <oddHeader>&amp;R(参考様式)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SheetLayoutView="100" zoomScalePageLayoutView="0" workbookViewId="0" topLeftCell="A1">
      <pane xSplit="2" ySplit="3" topLeftCell="C40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L34" sqref="L34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61">
        <v>42917</v>
      </c>
      <c r="B1" s="61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42917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42917</v>
      </c>
      <c r="B5" s="13" t="str">
        <f>TEXT(A5,"aaa")</f>
        <v>土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42918</v>
      </c>
      <c r="B6" s="1" t="str">
        <f>TEXT(A6,"aaa")</f>
        <v>日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5">A6+1</f>
        <v>42919</v>
      </c>
      <c r="B7" s="1" t="str">
        <f aca="true" t="shared" si="2" ref="B7:B34">TEXT(A7,"aaa")</f>
        <v>月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42920</v>
      </c>
      <c r="B8" s="1" t="str">
        <f t="shared" si="2"/>
        <v>火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42921</v>
      </c>
      <c r="B9" s="1" t="str">
        <f t="shared" si="2"/>
        <v>水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42922</v>
      </c>
      <c r="B10" s="1" t="str">
        <f t="shared" si="2"/>
        <v>木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42923</v>
      </c>
      <c r="B11" s="1" t="str">
        <f t="shared" si="2"/>
        <v>金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42924</v>
      </c>
      <c r="B12" s="1" t="str">
        <f t="shared" si="2"/>
        <v>土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42925</v>
      </c>
      <c r="B13" s="1" t="str">
        <f t="shared" si="2"/>
        <v>日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42926</v>
      </c>
      <c r="B14" s="1" t="str">
        <f t="shared" si="2"/>
        <v>月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42927</v>
      </c>
      <c r="B15" s="1" t="str">
        <f t="shared" si="2"/>
        <v>火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42928</v>
      </c>
      <c r="B16" s="1" t="str">
        <f t="shared" si="2"/>
        <v>水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42929</v>
      </c>
      <c r="B17" s="1" t="str">
        <f t="shared" si="2"/>
        <v>木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42930</v>
      </c>
      <c r="B18" s="1" t="str">
        <f t="shared" si="2"/>
        <v>金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42931</v>
      </c>
      <c r="B19" s="1" t="str">
        <f t="shared" si="2"/>
        <v>土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42932</v>
      </c>
      <c r="B20" s="1" t="str">
        <f t="shared" si="2"/>
        <v>日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42933</v>
      </c>
      <c r="B21" s="1" t="str">
        <f t="shared" si="2"/>
        <v>月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42934</v>
      </c>
      <c r="B22" s="1" t="str">
        <f t="shared" si="2"/>
        <v>火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42935</v>
      </c>
      <c r="B23" s="1" t="str">
        <f t="shared" si="2"/>
        <v>水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42936</v>
      </c>
      <c r="B24" s="1" t="str">
        <f t="shared" si="2"/>
        <v>木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42937</v>
      </c>
      <c r="B25" s="1" t="str">
        <f t="shared" si="2"/>
        <v>金</v>
      </c>
      <c r="C25" s="55"/>
      <c r="D25" s="55"/>
      <c r="E25" s="55"/>
      <c r="F25" s="55"/>
      <c r="G25" s="55"/>
      <c r="H25" s="60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42938</v>
      </c>
      <c r="B26" s="1" t="str">
        <f t="shared" si="2"/>
        <v>土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42939</v>
      </c>
      <c r="B27" s="1" t="str">
        <f t="shared" si="2"/>
        <v>日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42940</v>
      </c>
      <c r="B28" s="1" t="str">
        <f t="shared" si="2"/>
        <v>月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42941</v>
      </c>
      <c r="B29" s="1" t="str">
        <f t="shared" si="2"/>
        <v>火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42942</v>
      </c>
      <c r="B30" s="1" t="str">
        <f t="shared" si="2"/>
        <v>水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42943</v>
      </c>
      <c r="B31" s="1" t="str">
        <f t="shared" si="2"/>
        <v>木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42944</v>
      </c>
      <c r="B32" s="1" t="str">
        <f t="shared" si="2"/>
        <v>金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>
        <f t="shared" si="1"/>
        <v>42945</v>
      </c>
      <c r="B33" s="14" t="str">
        <f t="shared" si="2"/>
        <v>土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>
        <f t="shared" si="1"/>
        <v>42946</v>
      </c>
      <c r="B34" s="1" t="str">
        <f t="shared" si="2"/>
        <v>日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>
        <f t="shared" si="1"/>
        <v>42947</v>
      </c>
      <c r="B35" s="1" t="s">
        <v>46</v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C25:G25 I25:J25 K21:L35 C5:C24 J21 D5:L10 D11:F16 J17:L20 H11:L16 D22:J24 C26:J35 M5:M35 A5:B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prompt="日付を入力してください。(例2004/4/1)" sqref="A1:A2 E1:M1"/>
    <dataValidation allowBlank="1" showInputMessage="1" showErrorMessage="1" imeMode="off" sqref="C4:L37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1"/>
  <headerFooter alignWithMargins="0">
    <oddHeader>&amp;R(参考様式)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SheetLayoutView="100" zoomScalePageLayoutView="0" workbookViewId="0" topLeftCell="A1">
      <pane xSplit="2" ySplit="3" topLeftCell="C43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2" sqref="A2:M2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61">
        <v>42979</v>
      </c>
      <c r="B1" s="61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42979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42979</v>
      </c>
      <c r="B5" s="13" t="str">
        <f>TEXT(A5,"aaa")</f>
        <v>金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42980</v>
      </c>
      <c r="B6" s="1" t="str">
        <f>TEXT(A6,"aaa")</f>
        <v>土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4">A6+1</f>
        <v>42981</v>
      </c>
      <c r="B7" s="1" t="str">
        <f aca="true" t="shared" si="2" ref="B7:B34">TEXT(A7,"aaa")</f>
        <v>日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42982</v>
      </c>
      <c r="B8" s="1" t="str">
        <f t="shared" si="2"/>
        <v>月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42983</v>
      </c>
      <c r="B9" s="1" t="str">
        <f t="shared" si="2"/>
        <v>火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42984</v>
      </c>
      <c r="B10" s="1" t="str">
        <f t="shared" si="2"/>
        <v>水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42985</v>
      </c>
      <c r="B11" s="1" t="str">
        <f t="shared" si="2"/>
        <v>木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42986</v>
      </c>
      <c r="B12" s="1" t="str">
        <f t="shared" si="2"/>
        <v>金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42987</v>
      </c>
      <c r="B13" s="1" t="str">
        <f t="shared" si="2"/>
        <v>土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42988</v>
      </c>
      <c r="B14" s="1" t="str">
        <f t="shared" si="2"/>
        <v>日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42989</v>
      </c>
      <c r="B15" s="1" t="str">
        <f t="shared" si="2"/>
        <v>月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42990</v>
      </c>
      <c r="B16" s="1" t="str">
        <f t="shared" si="2"/>
        <v>火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42991</v>
      </c>
      <c r="B17" s="1" t="str">
        <f t="shared" si="2"/>
        <v>水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42992</v>
      </c>
      <c r="B18" s="1" t="str">
        <f t="shared" si="2"/>
        <v>木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42993</v>
      </c>
      <c r="B19" s="1" t="str">
        <f t="shared" si="2"/>
        <v>金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42994</v>
      </c>
      <c r="B20" s="1" t="str">
        <f t="shared" si="2"/>
        <v>土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42995</v>
      </c>
      <c r="B21" s="1" t="str">
        <f t="shared" si="2"/>
        <v>日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42996</v>
      </c>
      <c r="B22" s="1" t="str">
        <f t="shared" si="2"/>
        <v>月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42997</v>
      </c>
      <c r="B23" s="1" t="str">
        <f t="shared" si="2"/>
        <v>火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42998</v>
      </c>
      <c r="B24" s="1" t="str">
        <f t="shared" si="2"/>
        <v>水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42999</v>
      </c>
      <c r="B25" s="1" t="str">
        <f t="shared" si="2"/>
        <v>木</v>
      </c>
      <c r="C25" s="55"/>
      <c r="D25" s="55"/>
      <c r="E25" s="55"/>
      <c r="F25" s="55"/>
      <c r="G25" s="55"/>
      <c r="H25" s="60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43000</v>
      </c>
      <c r="B26" s="1" t="str">
        <f t="shared" si="2"/>
        <v>金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43001</v>
      </c>
      <c r="B27" s="1" t="str">
        <f t="shared" si="2"/>
        <v>土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43002</v>
      </c>
      <c r="B28" s="1" t="str">
        <f t="shared" si="2"/>
        <v>日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43003</v>
      </c>
      <c r="B29" s="1" t="str">
        <f t="shared" si="2"/>
        <v>月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43004</v>
      </c>
      <c r="B30" s="1" t="str">
        <f t="shared" si="2"/>
        <v>火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43005</v>
      </c>
      <c r="B31" s="1" t="str">
        <f t="shared" si="2"/>
        <v>水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43006</v>
      </c>
      <c r="B32" s="1" t="str">
        <f t="shared" si="2"/>
        <v>木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>
        <f t="shared" si="1"/>
        <v>43007</v>
      </c>
      <c r="B33" s="14" t="str">
        <f t="shared" si="2"/>
        <v>金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>
        <f t="shared" si="1"/>
        <v>43008</v>
      </c>
      <c r="B34" s="1" t="str">
        <f t="shared" si="2"/>
        <v>土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/>
      <c r="B35" s="1"/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A5:B35 C25:G25 I25:J25 K21:L35 C5:C24 J21 D5:L10 D11:F16 J17:L20 H11:L16 D22:J24 C26:J35 M5:M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imeMode="off" sqref="C4:L37"/>
    <dataValidation allowBlank="1" showInputMessage="1" showErrorMessage="1" prompt="日付を入力してください。(例2004/4/1)" sqref="A1:A2 E1:M1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1"/>
  <headerFooter alignWithMargins="0">
    <oddHeader>&amp;R(参考様式)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SheetLayoutView="100" zoomScalePageLayoutView="0" workbookViewId="0" topLeftCell="A1">
      <pane xSplit="2" ySplit="3" topLeftCell="C43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O31" sqref="O31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92">
        <v>43009</v>
      </c>
      <c r="B1" s="92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43009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43009</v>
      </c>
      <c r="B5" s="13" t="str">
        <f>TEXT(A5,"aaa")</f>
        <v>日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43010</v>
      </c>
      <c r="B6" s="1" t="str">
        <f>TEXT(A6,"aaa")</f>
        <v>月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5">A6+1</f>
        <v>43011</v>
      </c>
      <c r="B7" s="1" t="str">
        <f aca="true" t="shared" si="2" ref="B7:B34">TEXT(A7,"aaa")</f>
        <v>火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43012</v>
      </c>
      <c r="B8" s="1" t="str">
        <f t="shared" si="2"/>
        <v>水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43013</v>
      </c>
      <c r="B9" s="1" t="str">
        <f t="shared" si="2"/>
        <v>木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43014</v>
      </c>
      <c r="B10" s="1" t="str">
        <f t="shared" si="2"/>
        <v>金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43015</v>
      </c>
      <c r="B11" s="1" t="str">
        <f t="shared" si="2"/>
        <v>土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43016</v>
      </c>
      <c r="B12" s="1" t="str">
        <f t="shared" si="2"/>
        <v>日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43017</v>
      </c>
      <c r="B13" s="1" t="str">
        <f t="shared" si="2"/>
        <v>月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43018</v>
      </c>
      <c r="B14" s="1" t="str">
        <f t="shared" si="2"/>
        <v>火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43019</v>
      </c>
      <c r="B15" s="1" t="str">
        <f t="shared" si="2"/>
        <v>水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43020</v>
      </c>
      <c r="B16" s="1" t="str">
        <f t="shared" si="2"/>
        <v>木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43021</v>
      </c>
      <c r="B17" s="1" t="str">
        <f t="shared" si="2"/>
        <v>金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43022</v>
      </c>
      <c r="B18" s="1" t="str">
        <f t="shared" si="2"/>
        <v>土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43023</v>
      </c>
      <c r="B19" s="1" t="str">
        <f t="shared" si="2"/>
        <v>日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43024</v>
      </c>
      <c r="B20" s="1" t="str">
        <f t="shared" si="2"/>
        <v>月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43025</v>
      </c>
      <c r="B21" s="1" t="str">
        <f t="shared" si="2"/>
        <v>火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43026</v>
      </c>
      <c r="B22" s="1" t="str">
        <f t="shared" si="2"/>
        <v>水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43027</v>
      </c>
      <c r="B23" s="1" t="str">
        <f t="shared" si="2"/>
        <v>木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43028</v>
      </c>
      <c r="B24" s="1" t="str">
        <f t="shared" si="2"/>
        <v>金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43029</v>
      </c>
      <c r="B25" s="1" t="str">
        <f t="shared" si="2"/>
        <v>土</v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43030</v>
      </c>
      <c r="B26" s="1" t="str">
        <f t="shared" si="2"/>
        <v>日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43031</v>
      </c>
      <c r="B27" s="1" t="str">
        <f t="shared" si="2"/>
        <v>月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43032</v>
      </c>
      <c r="B28" s="1" t="str">
        <f t="shared" si="2"/>
        <v>火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43033</v>
      </c>
      <c r="B29" s="1" t="str">
        <f t="shared" si="2"/>
        <v>水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43034</v>
      </c>
      <c r="B30" s="1" t="str">
        <f t="shared" si="2"/>
        <v>木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43035</v>
      </c>
      <c r="B31" s="1" t="str">
        <f t="shared" si="2"/>
        <v>金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43036</v>
      </c>
      <c r="B32" s="1" t="str">
        <f t="shared" si="2"/>
        <v>土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>
        <f t="shared" si="1"/>
        <v>43037</v>
      </c>
      <c r="B33" s="14" t="str">
        <f t="shared" si="2"/>
        <v>日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>
        <f t="shared" si="1"/>
        <v>43038</v>
      </c>
      <c r="B34" s="1" t="str">
        <f t="shared" si="2"/>
        <v>月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>
        <f t="shared" si="1"/>
        <v>43039</v>
      </c>
      <c r="B35" s="1" t="s">
        <v>47</v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C25:G25 K21:L35 C5:C24 J21 D5:L10 D11:F16 J17:L20 H11:L16 D22:J23 C26:J35 M5:M35 D24:G24 H24:J25 A5:B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prompt="日付を入力してください。(例2004/4/1)" sqref="A1:A2 E1:M1"/>
    <dataValidation allowBlank="1" showInputMessage="1" showErrorMessage="1" imeMode="off" sqref="C4:L37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1"/>
  <headerFooter alignWithMargins="0">
    <oddHeader>&amp;R(参考様式)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SheetLayoutView="100" zoomScalePageLayoutView="0" workbookViewId="0" topLeftCell="A1">
      <pane xSplit="2" ySplit="3" topLeftCell="C37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2" sqref="A2:M2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92">
        <v>43040</v>
      </c>
      <c r="B1" s="92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43040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43040</v>
      </c>
      <c r="B5" s="13" t="str">
        <f>TEXT(A5,"aaa")</f>
        <v>水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43041</v>
      </c>
      <c r="B6" s="1" t="str">
        <f>TEXT(A6,"aaa")</f>
        <v>木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4">A6+1</f>
        <v>43042</v>
      </c>
      <c r="B7" s="1" t="str">
        <f aca="true" t="shared" si="2" ref="B7:B34">TEXT(A7,"aaa")</f>
        <v>金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43043</v>
      </c>
      <c r="B8" s="1" t="str">
        <f t="shared" si="2"/>
        <v>土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43044</v>
      </c>
      <c r="B9" s="1" t="str">
        <f t="shared" si="2"/>
        <v>日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43045</v>
      </c>
      <c r="B10" s="1" t="str">
        <f t="shared" si="2"/>
        <v>月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43046</v>
      </c>
      <c r="B11" s="1" t="str">
        <f t="shared" si="2"/>
        <v>火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43047</v>
      </c>
      <c r="B12" s="1" t="str">
        <f t="shared" si="2"/>
        <v>水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43048</v>
      </c>
      <c r="B13" s="1" t="str">
        <f t="shared" si="2"/>
        <v>木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43049</v>
      </c>
      <c r="B14" s="1" t="str">
        <f t="shared" si="2"/>
        <v>金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43050</v>
      </c>
      <c r="B15" s="1" t="str">
        <f t="shared" si="2"/>
        <v>土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43051</v>
      </c>
      <c r="B16" s="1" t="str">
        <f t="shared" si="2"/>
        <v>日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43052</v>
      </c>
      <c r="B17" s="1" t="str">
        <f t="shared" si="2"/>
        <v>月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43053</v>
      </c>
      <c r="B18" s="1" t="str">
        <f t="shared" si="2"/>
        <v>火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43054</v>
      </c>
      <c r="B19" s="1" t="str">
        <f t="shared" si="2"/>
        <v>水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43055</v>
      </c>
      <c r="B20" s="1" t="str">
        <f t="shared" si="2"/>
        <v>木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43056</v>
      </c>
      <c r="B21" s="1" t="str">
        <f t="shared" si="2"/>
        <v>金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43057</v>
      </c>
      <c r="B22" s="1" t="str">
        <f t="shared" si="2"/>
        <v>土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43058</v>
      </c>
      <c r="B23" s="1" t="str">
        <f t="shared" si="2"/>
        <v>日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43059</v>
      </c>
      <c r="B24" s="1" t="str">
        <f t="shared" si="2"/>
        <v>月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43060</v>
      </c>
      <c r="B25" s="1" t="str">
        <f t="shared" si="2"/>
        <v>火</v>
      </c>
      <c r="C25" s="55"/>
      <c r="D25" s="55"/>
      <c r="E25" s="55"/>
      <c r="F25" s="55"/>
      <c r="G25" s="55"/>
      <c r="H25" s="60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43061</v>
      </c>
      <c r="B26" s="1" t="str">
        <f t="shared" si="2"/>
        <v>水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43062</v>
      </c>
      <c r="B27" s="1" t="str">
        <f t="shared" si="2"/>
        <v>木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43063</v>
      </c>
      <c r="B28" s="1" t="str">
        <f t="shared" si="2"/>
        <v>金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43064</v>
      </c>
      <c r="B29" s="1" t="str">
        <f t="shared" si="2"/>
        <v>土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43065</v>
      </c>
      <c r="B30" s="1" t="str">
        <f t="shared" si="2"/>
        <v>日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43066</v>
      </c>
      <c r="B31" s="1" t="str">
        <f t="shared" si="2"/>
        <v>月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43067</v>
      </c>
      <c r="B32" s="1" t="str">
        <f t="shared" si="2"/>
        <v>火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>
        <f t="shared" si="1"/>
        <v>43068</v>
      </c>
      <c r="B33" s="14" t="str">
        <f t="shared" si="2"/>
        <v>水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>
        <f t="shared" si="1"/>
        <v>43069</v>
      </c>
      <c r="B34" s="1" t="str">
        <f t="shared" si="2"/>
        <v>木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/>
      <c r="B35" s="1"/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A5:B35 C25:G25 I25:J25 K21:L35 C5:C24 J21 D5:L10 D11:F16 J17:L20 H11:L16 D22:J24 C26:J35 M5:M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imeMode="off" sqref="C4:L37"/>
    <dataValidation allowBlank="1" showInputMessage="1" showErrorMessage="1" prompt="日付を入力してください。(例2004/4/1)" sqref="A1:A2 E1:M1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1"/>
  <headerFooter alignWithMargins="0">
    <oddHeader>&amp;R(参考様式)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J31" sqref="J31"/>
    </sheetView>
  </sheetViews>
  <sheetFormatPr defaultColWidth="9.00390625" defaultRowHeight="24.75" customHeight="1"/>
  <cols>
    <col min="1" max="2" width="4.75390625" style="3" customWidth="1"/>
    <col min="3" max="11" width="6.75390625" style="3" customWidth="1"/>
    <col min="12" max="12" width="7.875" style="3" customWidth="1"/>
    <col min="13" max="13" width="23.25390625" style="10" customWidth="1"/>
    <col min="14" max="14" width="8.875" style="9" customWidth="1"/>
    <col min="16" max="16384" width="9.00390625" style="2" customWidth="1"/>
  </cols>
  <sheetData>
    <row r="1" spans="1:21" ht="25.5" customHeight="1">
      <c r="A1" s="92">
        <v>43070</v>
      </c>
      <c r="B1" s="92"/>
      <c r="C1" s="49" t="s">
        <v>43</v>
      </c>
      <c r="D1" s="48"/>
      <c r="E1" s="47"/>
      <c r="F1" s="47"/>
      <c r="G1" s="47"/>
      <c r="H1" s="47"/>
      <c r="I1" s="47"/>
      <c r="J1" s="47"/>
      <c r="K1" s="47"/>
      <c r="L1" s="47"/>
      <c r="M1" s="47"/>
      <c r="N1" s="66" t="s">
        <v>11</v>
      </c>
      <c r="O1" s="66"/>
      <c r="P1" s="66"/>
      <c r="Q1" s="66"/>
      <c r="R1" s="66"/>
      <c r="S1" s="66"/>
      <c r="T1" s="66"/>
      <c r="U1" s="66"/>
    </row>
    <row r="2" spans="1:21" ht="44.25" customHeight="1">
      <c r="A2" s="85">
        <f>A1</f>
        <v>43070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  <c r="O2" s="11"/>
      <c r="P2" s="11"/>
      <c r="Q2" s="11"/>
      <c r="R2" s="11"/>
      <c r="S2" s="11"/>
      <c r="T2" s="11"/>
      <c r="U2" s="11"/>
    </row>
    <row r="3" spans="1:21" ht="21" customHeight="1" thickBo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31</v>
      </c>
      <c r="K3" s="41" t="s">
        <v>32</v>
      </c>
      <c r="L3" s="40" t="s">
        <v>9</v>
      </c>
      <c r="M3" s="42" t="s">
        <v>10</v>
      </c>
      <c r="N3" s="66"/>
      <c r="O3" s="66"/>
      <c r="P3" s="66"/>
      <c r="Q3" s="66"/>
      <c r="R3" s="66"/>
      <c r="S3" s="66"/>
      <c r="T3" s="66"/>
      <c r="U3" s="66"/>
    </row>
    <row r="4" spans="1:21" ht="15" customHeight="1" thickBot="1">
      <c r="A4" s="67" t="s">
        <v>16</v>
      </c>
      <c r="B4" s="68"/>
      <c r="C4" s="52"/>
      <c r="D4" s="52"/>
      <c r="E4" s="52"/>
      <c r="F4" s="52"/>
      <c r="G4" s="52"/>
      <c r="H4" s="52"/>
      <c r="I4" s="52"/>
      <c r="J4" s="53"/>
      <c r="K4" s="53"/>
      <c r="L4" s="53">
        <f>SUM(C4:K4)</f>
        <v>0</v>
      </c>
      <c r="M4" s="57"/>
      <c r="N4" s="11"/>
      <c r="O4" s="11"/>
      <c r="P4" s="11"/>
      <c r="Q4" s="11"/>
      <c r="R4" s="11"/>
      <c r="S4" s="11"/>
      <c r="T4" s="11"/>
      <c r="U4" s="11"/>
    </row>
    <row r="5" spans="1:21" s="4" customFormat="1" ht="20.25" customHeight="1">
      <c r="A5" s="12">
        <f>A1</f>
        <v>43070</v>
      </c>
      <c r="B5" s="13" t="str">
        <f>TEXT(A5,"aaa")</f>
        <v>金</v>
      </c>
      <c r="C5" s="54"/>
      <c r="D5" s="54"/>
      <c r="E5" s="54"/>
      <c r="F5" s="54"/>
      <c r="G5" s="54"/>
      <c r="H5" s="54"/>
      <c r="I5" s="54"/>
      <c r="J5" s="54"/>
      <c r="K5" s="54"/>
      <c r="L5" s="54">
        <f aca="true" t="shared" si="0" ref="L5:L35">SUM(C5:K5)</f>
        <v>0</v>
      </c>
      <c r="M5" s="58"/>
      <c r="N5" s="64" t="s">
        <v>30</v>
      </c>
      <c r="O5" s="65"/>
      <c r="P5" s="65"/>
      <c r="Q5" s="65"/>
      <c r="R5" s="65"/>
      <c r="S5" s="65"/>
      <c r="T5" s="65"/>
      <c r="U5" s="65"/>
    </row>
    <row r="6" spans="1:21" s="4" customFormat="1" ht="20.25" customHeight="1">
      <c r="A6" s="6">
        <f>A5+1</f>
        <v>43071</v>
      </c>
      <c r="B6" s="1" t="str">
        <f>TEXT(A6,"aaa")</f>
        <v>土</v>
      </c>
      <c r="C6" s="55"/>
      <c r="D6" s="55"/>
      <c r="E6" s="55"/>
      <c r="F6" s="55"/>
      <c r="G6" s="55"/>
      <c r="H6" s="55"/>
      <c r="I6" s="55"/>
      <c r="J6" s="55"/>
      <c r="K6" s="55"/>
      <c r="L6" s="55">
        <f t="shared" si="0"/>
        <v>0</v>
      </c>
      <c r="M6" s="59"/>
      <c r="N6" s="64"/>
      <c r="O6" s="65"/>
      <c r="P6" s="65"/>
      <c r="Q6" s="65"/>
      <c r="R6" s="65"/>
      <c r="S6" s="65"/>
      <c r="T6" s="65"/>
      <c r="U6" s="65"/>
    </row>
    <row r="7" spans="1:21" s="4" customFormat="1" ht="20.25" customHeight="1">
      <c r="A7" s="6">
        <f aca="true" t="shared" si="1" ref="A7:A34">A6+1</f>
        <v>43072</v>
      </c>
      <c r="B7" s="1" t="str">
        <f aca="true" t="shared" si="2" ref="B7:B34">TEXT(A7,"aaa")</f>
        <v>日</v>
      </c>
      <c r="C7" s="55"/>
      <c r="D7" s="55"/>
      <c r="E7" s="55"/>
      <c r="F7" s="55"/>
      <c r="G7" s="55"/>
      <c r="H7" s="55"/>
      <c r="I7" s="55"/>
      <c r="J7" s="55"/>
      <c r="K7" s="55"/>
      <c r="L7" s="55">
        <f t="shared" si="0"/>
        <v>0</v>
      </c>
      <c r="M7" s="59"/>
      <c r="N7" s="64"/>
      <c r="O7" s="65"/>
      <c r="P7" s="65"/>
      <c r="Q7" s="65"/>
      <c r="R7" s="65"/>
      <c r="S7" s="65"/>
      <c r="T7" s="65"/>
      <c r="U7" s="65"/>
    </row>
    <row r="8" spans="1:21" s="4" customFormat="1" ht="20.25" customHeight="1">
      <c r="A8" s="6">
        <f t="shared" si="1"/>
        <v>43073</v>
      </c>
      <c r="B8" s="1" t="str">
        <f t="shared" si="2"/>
        <v>月</v>
      </c>
      <c r="C8" s="55"/>
      <c r="D8" s="55"/>
      <c r="E8" s="55"/>
      <c r="F8" s="55"/>
      <c r="G8" s="55"/>
      <c r="H8" s="55"/>
      <c r="I8" s="55"/>
      <c r="J8" s="55"/>
      <c r="K8" s="55"/>
      <c r="L8" s="55">
        <f t="shared" si="0"/>
        <v>0</v>
      </c>
      <c r="M8" s="59"/>
      <c r="N8" s="64"/>
      <c r="O8" s="65"/>
      <c r="P8" s="65"/>
      <c r="Q8" s="65"/>
      <c r="R8" s="65"/>
      <c r="S8" s="65"/>
      <c r="T8" s="65"/>
      <c r="U8" s="65"/>
    </row>
    <row r="9" spans="1:21" s="4" customFormat="1" ht="20.25" customHeight="1">
      <c r="A9" s="6">
        <f t="shared" si="1"/>
        <v>43074</v>
      </c>
      <c r="B9" s="1" t="str">
        <f t="shared" si="2"/>
        <v>火</v>
      </c>
      <c r="C9" s="55"/>
      <c r="D9" s="55"/>
      <c r="E9" s="55"/>
      <c r="F9" s="55"/>
      <c r="G9" s="55"/>
      <c r="H9" s="55"/>
      <c r="I9" s="55"/>
      <c r="J9" s="55"/>
      <c r="K9" s="55"/>
      <c r="L9" s="55">
        <f t="shared" si="0"/>
        <v>0</v>
      </c>
      <c r="M9" s="59"/>
      <c r="N9" s="64"/>
      <c r="O9" s="65"/>
      <c r="P9" s="65"/>
      <c r="Q9" s="65"/>
      <c r="R9" s="65"/>
      <c r="S9" s="65"/>
      <c r="T9" s="65"/>
      <c r="U9" s="65"/>
    </row>
    <row r="10" spans="1:21" s="4" customFormat="1" ht="20.25" customHeight="1">
      <c r="A10" s="6">
        <f>A9+1</f>
        <v>43075</v>
      </c>
      <c r="B10" s="1" t="str">
        <f t="shared" si="2"/>
        <v>水</v>
      </c>
      <c r="C10" s="55"/>
      <c r="D10" s="55"/>
      <c r="E10" s="55"/>
      <c r="F10" s="55"/>
      <c r="G10" s="55"/>
      <c r="H10" s="55"/>
      <c r="I10" s="55"/>
      <c r="J10" s="55"/>
      <c r="K10" s="55"/>
      <c r="L10" s="55">
        <f t="shared" si="0"/>
        <v>0</v>
      </c>
      <c r="M10" s="59"/>
      <c r="N10" s="64"/>
      <c r="O10" s="65"/>
      <c r="P10" s="65"/>
      <c r="Q10" s="65"/>
      <c r="R10" s="65"/>
      <c r="S10" s="65"/>
      <c r="T10" s="65"/>
      <c r="U10" s="65"/>
    </row>
    <row r="11" spans="1:21" s="4" customFormat="1" ht="20.25" customHeight="1">
      <c r="A11" s="6">
        <f t="shared" si="1"/>
        <v>43076</v>
      </c>
      <c r="B11" s="1" t="str">
        <f t="shared" si="2"/>
        <v>木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9"/>
      <c r="N11" s="64"/>
      <c r="O11" s="65"/>
      <c r="P11" s="65"/>
      <c r="Q11" s="65"/>
      <c r="R11" s="65"/>
      <c r="S11" s="65"/>
      <c r="T11" s="65"/>
      <c r="U11" s="65"/>
    </row>
    <row r="12" spans="1:21" s="4" customFormat="1" ht="20.25" customHeight="1">
      <c r="A12" s="6">
        <f t="shared" si="1"/>
        <v>43077</v>
      </c>
      <c r="B12" s="1" t="str">
        <f t="shared" si="2"/>
        <v>金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9"/>
      <c r="N12" s="64"/>
      <c r="O12" s="65"/>
      <c r="P12" s="65"/>
      <c r="Q12" s="65"/>
      <c r="R12" s="65"/>
      <c r="S12" s="65"/>
      <c r="T12" s="65"/>
      <c r="U12" s="65"/>
    </row>
    <row r="13" spans="1:21" s="4" customFormat="1" ht="20.25" customHeight="1">
      <c r="A13" s="6">
        <f t="shared" si="1"/>
        <v>43078</v>
      </c>
      <c r="B13" s="1" t="str">
        <f t="shared" si="2"/>
        <v>土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9"/>
      <c r="N13" s="64"/>
      <c r="O13" s="65"/>
      <c r="P13" s="65"/>
      <c r="Q13" s="65"/>
      <c r="R13" s="65"/>
      <c r="S13" s="65"/>
      <c r="T13" s="65"/>
      <c r="U13" s="65"/>
    </row>
    <row r="14" spans="1:21" s="4" customFormat="1" ht="20.25" customHeight="1">
      <c r="A14" s="6">
        <f t="shared" si="1"/>
        <v>43079</v>
      </c>
      <c r="B14" s="1" t="str">
        <f t="shared" si="2"/>
        <v>日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9"/>
      <c r="N14" s="64"/>
      <c r="O14" s="65"/>
      <c r="P14" s="65"/>
      <c r="Q14" s="65"/>
      <c r="R14" s="65"/>
      <c r="S14" s="65"/>
      <c r="T14" s="65"/>
      <c r="U14" s="65"/>
    </row>
    <row r="15" spans="1:21" s="4" customFormat="1" ht="20.25" customHeight="1">
      <c r="A15" s="6">
        <f t="shared" si="1"/>
        <v>43080</v>
      </c>
      <c r="B15" s="1" t="str">
        <f t="shared" si="2"/>
        <v>月</v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9"/>
      <c r="N15" s="64"/>
      <c r="O15" s="65"/>
      <c r="P15" s="65"/>
      <c r="Q15" s="65"/>
      <c r="R15" s="65"/>
      <c r="S15" s="65"/>
      <c r="T15" s="65"/>
      <c r="U15" s="65"/>
    </row>
    <row r="16" spans="1:21" s="4" customFormat="1" ht="20.25" customHeight="1">
      <c r="A16" s="6">
        <f t="shared" si="1"/>
        <v>43081</v>
      </c>
      <c r="B16" s="1" t="str">
        <f t="shared" si="2"/>
        <v>火</v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f t="shared" si="0"/>
        <v>0</v>
      </c>
      <c r="M16" s="59"/>
      <c r="N16" s="64"/>
      <c r="O16" s="65"/>
      <c r="P16" s="65"/>
      <c r="Q16" s="65"/>
      <c r="R16" s="65"/>
      <c r="S16" s="65"/>
      <c r="T16" s="65"/>
      <c r="U16" s="65"/>
    </row>
    <row r="17" spans="1:21" s="4" customFormat="1" ht="20.25" customHeight="1">
      <c r="A17" s="6">
        <f t="shared" si="1"/>
        <v>43082</v>
      </c>
      <c r="B17" s="1" t="str">
        <f t="shared" si="2"/>
        <v>水</v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f t="shared" si="0"/>
        <v>0</v>
      </c>
      <c r="M17" s="59"/>
      <c r="N17" s="64"/>
      <c r="O17" s="65"/>
      <c r="P17" s="65"/>
      <c r="Q17" s="65"/>
      <c r="R17" s="65"/>
      <c r="S17" s="65"/>
      <c r="T17" s="65"/>
      <c r="U17" s="65"/>
    </row>
    <row r="18" spans="1:21" s="4" customFormat="1" ht="20.25" customHeight="1">
      <c r="A18" s="6">
        <f t="shared" si="1"/>
        <v>43083</v>
      </c>
      <c r="B18" s="1" t="str">
        <f t="shared" si="2"/>
        <v>木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9"/>
      <c r="N18" s="66"/>
      <c r="O18" s="66"/>
      <c r="P18" s="66"/>
      <c r="Q18" s="66"/>
      <c r="R18" s="66"/>
      <c r="S18" s="66"/>
      <c r="T18" s="66"/>
      <c r="U18" s="66"/>
    </row>
    <row r="19" spans="1:21" s="4" customFormat="1" ht="20.25" customHeight="1">
      <c r="A19" s="6">
        <f t="shared" si="1"/>
        <v>43084</v>
      </c>
      <c r="B19" s="1" t="str">
        <f t="shared" si="2"/>
        <v>金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9"/>
      <c r="N19" s="66"/>
      <c r="O19" s="66"/>
      <c r="P19" s="66"/>
      <c r="Q19" s="66"/>
      <c r="R19" s="66"/>
      <c r="S19" s="66"/>
      <c r="T19" s="66"/>
      <c r="U19" s="66"/>
    </row>
    <row r="20" spans="1:21" s="4" customFormat="1" ht="20.25" customHeight="1">
      <c r="A20" s="6">
        <f t="shared" si="1"/>
        <v>43085</v>
      </c>
      <c r="B20" s="1" t="str">
        <f t="shared" si="2"/>
        <v>土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9"/>
      <c r="N20" s="66"/>
      <c r="O20" s="66"/>
      <c r="P20" s="66"/>
      <c r="Q20" s="66"/>
      <c r="R20" s="66"/>
      <c r="S20" s="66"/>
      <c r="T20" s="66"/>
      <c r="U20" s="66"/>
    </row>
    <row r="21" spans="1:21" s="4" customFormat="1" ht="20.25" customHeight="1">
      <c r="A21" s="6">
        <f t="shared" si="1"/>
        <v>43086</v>
      </c>
      <c r="B21" s="1" t="str">
        <f t="shared" si="2"/>
        <v>日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f t="shared" si="0"/>
        <v>0</v>
      </c>
      <c r="M21" s="59"/>
      <c r="N21" s="66"/>
      <c r="O21" s="66"/>
      <c r="P21" s="66"/>
      <c r="Q21" s="66"/>
      <c r="R21" s="66"/>
      <c r="S21" s="66"/>
      <c r="T21" s="66"/>
      <c r="U21" s="66"/>
    </row>
    <row r="22" spans="1:21" s="4" customFormat="1" ht="20.25" customHeight="1">
      <c r="A22" s="6">
        <f t="shared" si="1"/>
        <v>43087</v>
      </c>
      <c r="B22" s="1" t="str">
        <f t="shared" si="2"/>
        <v>月</v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f t="shared" si="0"/>
        <v>0</v>
      </c>
      <c r="M22" s="59"/>
      <c r="N22" s="66"/>
      <c r="O22" s="66"/>
      <c r="P22" s="66"/>
      <c r="Q22" s="66"/>
      <c r="R22" s="66"/>
      <c r="S22" s="66"/>
      <c r="T22" s="66"/>
      <c r="U22" s="66"/>
    </row>
    <row r="23" spans="1:21" s="4" customFormat="1" ht="20.25" customHeight="1">
      <c r="A23" s="6">
        <f t="shared" si="1"/>
        <v>43088</v>
      </c>
      <c r="B23" s="1" t="str">
        <f t="shared" si="2"/>
        <v>火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9"/>
      <c r="N23" s="66"/>
      <c r="O23" s="66"/>
      <c r="P23" s="66"/>
      <c r="Q23" s="66"/>
      <c r="R23" s="66"/>
      <c r="S23" s="66"/>
      <c r="T23" s="66"/>
      <c r="U23" s="66"/>
    </row>
    <row r="24" spans="1:21" s="4" customFormat="1" ht="20.25" customHeight="1">
      <c r="A24" s="6">
        <f t="shared" si="1"/>
        <v>43089</v>
      </c>
      <c r="B24" s="1" t="str">
        <f t="shared" si="2"/>
        <v>水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9"/>
      <c r="N24" s="66"/>
      <c r="O24" s="66"/>
      <c r="P24" s="66"/>
      <c r="Q24" s="66"/>
      <c r="R24" s="66"/>
      <c r="S24" s="66"/>
      <c r="T24" s="66"/>
      <c r="U24" s="66"/>
    </row>
    <row r="25" spans="1:21" s="4" customFormat="1" ht="20.25" customHeight="1">
      <c r="A25" s="6">
        <f t="shared" si="1"/>
        <v>43090</v>
      </c>
      <c r="B25" s="1" t="str">
        <f t="shared" si="2"/>
        <v>木</v>
      </c>
      <c r="C25" s="55"/>
      <c r="D25" s="55"/>
      <c r="E25" s="55"/>
      <c r="F25" s="55"/>
      <c r="G25" s="55"/>
      <c r="H25" s="60"/>
      <c r="I25" s="55"/>
      <c r="J25" s="55"/>
      <c r="K25" s="55"/>
      <c r="L25" s="55">
        <f t="shared" si="0"/>
        <v>0</v>
      </c>
      <c r="M25" s="59"/>
      <c r="N25" s="66"/>
      <c r="O25" s="66"/>
      <c r="P25" s="66"/>
      <c r="Q25" s="66"/>
      <c r="R25" s="66"/>
      <c r="S25" s="66"/>
      <c r="T25" s="66"/>
      <c r="U25" s="66"/>
    </row>
    <row r="26" spans="1:21" s="4" customFormat="1" ht="20.25" customHeight="1">
      <c r="A26" s="6">
        <f t="shared" si="1"/>
        <v>43091</v>
      </c>
      <c r="B26" s="1" t="str">
        <f t="shared" si="2"/>
        <v>金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9"/>
      <c r="N26" s="66"/>
      <c r="O26" s="66"/>
      <c r="P26" s="66"/>
      <c r="Q26" s="66"/>
      <c r="R26" s="66"/>
      <c r="S26" s="66"/>
      <c r="T26" s="66"/>
      <c r="U26" s="66"/>
    </row>
    <row r="27" spans="1:21" s="4" customFormat="1" ht="20.25" customHeight="1">
      <c r="A27" s="6">
        <f t="shared" si="1"/>
        <v>43092</v>
      </c>
      <c r="B27" s="1" t="str">
        <f t="shared" si="2"/>
        <v>土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9"/>
      <c r="N27" s="66"/>
      <c r="O27" s="66"/>
      <c r="P27" s="66"/>
      <c r="Q27" s="66"/>
      <c r="R27" s="66"/>
      <c r="S27" s="66"/>
      <c r="T27" s="66"/>
      <c r="U27" s="66"/>
    </row>
    <row r="28" spans="1:15" s="4" customFormat="1" ht="20.25" customHeight="1">
      <c r="A28" s="6">
        <f t="shared" si="1"/>
        <v>43093</v>
      </c>
      <c r="B28" s="1" t="str">
        <f t="shared" si="2"/>
        <v>日</v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f t="shared" si="0"/>
        <v>0</v>
      </c>
      <c r="M28" s="59"/>
      <c r="N28" s="8"/>
      <c r="O28" s="5"/>
    </row>
    <row r="29" spans="1:15" s="4" customFormat="1" ht="20.25" customHeight="1">
      <c r="A29" s="6">
        <f t="shared" si="1"/>
        <v>43094</v>
      </c>
      <c r="B29" s="1" t="str">
        <f t="shared" si="2"/>
        <v>月</v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f t="shared" si="0"/>
        <v>0</v>
      </c>
      <c r="M29" s="59"/>
      <c r="N29" s="8"/>
      <c r="O29" s="5"/>
    </row>
    <row r="30" spans="1:15" s="4" customFormat="1" ht="20.25" customHeight="1">
      <c r="A30" s="6">
        <f t="shared" si="1"/>
        <v>43095</v>
      </c>
      <c r="B30" s="1" t="str">
        <f t="shared" si="2"/>
        <v>火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9"/>
      <c r="N30" s="8"/>
      <c r="O30" s="5"/>
    </row>
    <row r="31" spans="1:15" s="4" customFormat="1" ht="20.25" customHeight="1">
      <c r="A31" s="6">
        <f t="shared" si="1"/>
        <v>43096</v>
      </c>
      <c r="B31" s="1" t="str">
        <f t="shared" si="2"/>
        <v>水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9"/>
      <c r="N31" s="8"/>
      <c r="O31" s="5"/>
    </row>
    <row r="32" spans="1:15" s="4" customFormat="1" ht="20.25" customHeight="1">
      <c r="A32" s="6">
        <f t="shared" si="1"/>
        <v>43097</v>
      </c>
      <c r="B32" s="1" t="str">
        <f t="shared" si="2"/>
        <v>木</v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f t="shared" si="0"/>
        <v>0</v>
      </c>
      <c r="M32" s="59"/>
      <c r="N32" s="8"/>
      <c r="O32" s="5"/>
    </row>
    <row r="33" spans="1:15" s="4" customFormat="1" ht="20.25" customHeight="1">
      <c r="A33" s="17">
        <f t="shared" si="1"/>
        <v>43098</v>
      </c>
      <c r="B33" s="14" t="str">
        <f t="shared" si="2"/>
        <v>金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9"/>
      <c r="N33" s="8"/>
      <c r="O33" s="5"/>
    </row>
    <row r="34" spans="1:15" s="4" customFormat="1" ht="20.25" customHeight="1">
      <c r="A34" s="6">
        <f t="shared" si="1"/>
        <v>43099</v>
      </c>
      <c r="B34" s="1" t="str">
        <f t="shared" si="2"/>
        <v>土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f t="shared" si="0"/>
        <v>0</v>
      </c>
      <c r="M34" s="59"/>
      <c r="N34" s="8"/>
      <c r="O34" s="5"/>
    </row>
    <row r="35" spans="1:15" s="4" customFormat="1" ht="20.25" customHeight="1">
      <c r="A35" s="6">
        <v>31</v>
      </c>
      <c r="B35" s="1" t="s">
        <v>48</v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f t="shared" si="0"/>
        <v>0</v>
      </c>
      <c r="M35" s="59"/>
      <c r="N35" s="8"/>
      <c r="O35" s="5"/>
    </row>
    <row r="36" spans="1:14" ht="20.25" customHeight="1">
      <c r="A36" s="69" t="s">
        <v>9</v>
      </c>
      <c r="B36" s="70"/>
      <c r="C36" s="55">
        <f>SUM(C5:C35)</f>
        <v>0</v>
      </c>
      <c r="D36" s="55">
        <f aca="true" t="shared" si="3" ref="D36:J36">SUM(D5:D35)</f>
        <v>0</v>
      </c>
      <c r="E36" s="55">
        <f t="shared" si="3"/>
        <v>0</v>
      </c>
      <c r="F36" s="55">
        <f t="shared" si="3"/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>SUM(K5:K35)</f>
        <v>0</v>
      </c>
      <c r="L36" s="55">
        <f>SUM(L5:L35)</f>
        <v>0</v>
      </c>
      <c r="M36" s="59"/>
      <c r="N36" s="7"/>
    </row>
    <row r="37" spans="1:14" ht="20.25" customHeight="1">
      <c r="A37" s="62" t="s">
        <v>44</v>
      </c>
      <c r="B37" s="63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44"/>
      <c r="N37" s="7"/>
    </row>
    <row r="38" ht="21" customHeight="1">
      <c r="N38" s="7"/>
    </row>
    <row r="39" spans="2:14" ht="16.5" customHeight="1">
      <c r="B39" s="71" t="s">
        <v>17</v>
      </c>
      <c r="C39" s="72"/>
      <c r="D39" s="72"/>
      <c r="E39" s="73"/>
      <c r="F39" s="88"/>
      <c r="G39" s="89"/>
      <c r="H39" s="18"/>
      <c r="I39" s="69" t="s">
        <v>24</v>
      </c>
      <c r="J39" s="76"/>
      <c r="K39" s="76"/>
      <c r="L39" s="70"/>
      <c r="M39" s="45" t="s">
        <v>40</v>
      </c>
      <c r="N39" s="7"/>
    </row>
    <row r="40" spans="2:14" ht="16.5" customHeight="1">
      <c r="B40" s="71" t="s">
        <v>18</v>
      </c>
      <c r="C40" s="72"/>
      <c r="D40" s="72"/>
      <c r="E40" s="73"/>
      <c r="F40" s="77">
        <f>L36</f>
        <v>0</v>
      </c>
      <c r="G40" s="78"/>
      <c r="H40" s="18"/>
      <c r="I40" s="19" t="s">
        <v>25</v>
      </c>
      <c r="J40" s="79" t="s">
        <v>26</v>
      </c>
      <c r="K40" s="80"/>
      <c r="L40" s="19" t="s">
        <v>27</v>
      </c>
      <c r="M40" s="46" t="s">
        <v>41</v>
      </c>
      <c r="N40" s="7"/>
    </row>
    <row r="41" spans="2:12" ht="16.5" customHeight="1">
      <c r="B41" s="71" t="s">
        <v>19</v>
      </c>
      <c r="C41" s="72"/>
      <c r="D41" s="72"/>
      <c r="E41" s="73"/>
      <c r="F41" s="77">
        <f>L45</f>
        <v>0</v>
      </c>
      <c r="G41" s="78"/>
      <c r="H41" s="18"/>
      <c r="I41" s="50"/>
      <c r="J41" s="90"/>
      <c r="K41" s="91"/>
      <c r="L41" s="51"/>
    </row>
    <row r="42" spans="2:12" ht="16.5" customHeight="1">
      <c r="B42" s="71" t="s">
        <v>20</v>
      </c>
      <c r="C42" s="72"/>
      <c r="D42" s="72"/>
      <c r="E42" s="73"/>
      <c r="F42" s="88"/>
      <c r="G42" s="89"/>
      <c r="H42" s="18"/>
      <c r="I42" s="50"/>
      <c r="J42" s="90"/>
      <c r="K42" s="91"/>
      <c r="L42" s="51"/>
    </row>
    <row r="43" spans="2:12" ht="16.5" customHeight="1">
      <c r="B43" s="71" t="s">
        <v>37</v>
      </c>
      <c r="C43" s="72"/>
      <c r="D43" s="72"/>
      <c r="E43" s="73"/>
      <c r="F43" s="77">
        <f>F40-(F41+F42)</f>
        <v>0</v>
      </c>
      <c r="G43" s="78"/>
      <c r="H43" s="18"/>
      <c r="I43" s="22"/>
      <c r="J43" s="86"/>
      <c r="K43" s="87"/>
      <c r="L43" s="20"/>
    </row>
    <row r="44" spans="2:12" ht="16.5" customHeight="1">
      <c r="B44" s="71" t="s">
        <v>21</v>
      </c>
      <c r="C44" s="72"/>
      <c r="D44" s="72"/>
      <c r="E44" s="73"/>
      <c r="F44" s="88"/>
      <c r="G44" s="89"/>
      <c r="H44" s="18"/>
      <c r="I44" s="22"/>
      <c r="J44" s="86"/>
      <c r="K44" s="87"/>
      <c r="L44" s="20"/>
    </row>
    <row r="45" spans="2:12" ht="28.5" customHeight="1">
      <c r="B45" s="83" t="s">
        <v>23</v>
      </c>
      <c r="C45" s="84"/>
      <c r="D45" s="84"/>
      <c r="E45" s="34" t="s">
        <v>22</v>
      </c>
      <c r="F45" s="77">
        <f>SUM(F43:G44)</f>
        <v>0</v>
      </c>
      <c r="G45" s="78"/>
      <c r="H45" s="18" t="s">
        <v>28</v>
      </c>
      <c r="I45" s="69" t="s">
        <v>29</v>
      </c>
      <c r="J45" s="76"/>
      <c r="K45" s="70"/>
      <c r="L45" s="21">
        <f>SUM(L41:L44)</f>
        <v>0</v>
      </c>
    </row>
  </sheetData>
  <sheetProtection/>
  <mergeCells count="39">
    <mergeCell ref="A1:B1"/>
    <mergeCell ref="N1:U1"/>
    <mergeCell ref="A2:M2"/>
    <mergeCell ref="N3:U3"/>
    <mergeCell ref="A4:B4"/>
    <mergeCell ref="N5:U17"/>
    <mergeCell ref="N18:U18"/>
    <mergeCell ref="N19:U19"/>
    <mergeCell ref="N20:U20"/>
    <mergeCell ref="N21:U21"/>
    <mergeCell ref="N22:U22"/>
    <mergeCell ref="N23:U23"/>
    <mergeCell ref="N24:U24"/>
    <mergeCell ref="N25:U25"/>
    <mergeCell ref="N26:U26"/>
    <mergeCell ref="N27:U27"/>
    <mergeCell ref="A36:B36"/>
    <mergeCell ref="A37:B37"/>
    <mergeCell ref="B39:E39"/>
    <mergeCell ref="F39:G39"/>
    <mergeCell ref="I39:L39"/>
    <mergeCell ref="B40:E40"/>
    <mergeCell ref="F40:G40"/>
    <mergeCell ref="J40:K40"/>
    <mergeCell ref="B41:E41"/>
    <mergeCell ref="F41:G41"/>
    <mergeCell ref="J41:K41"/>
    <mergeCell ref="B42:E42"/>
    <mergeCell ref="F42:G42"/>
    <mergeCell ref="J42:K42"/>
    <mergeCell ref="B45:D45"/>
    <mergeCell ref="F45:G45"/>
    <mergeCell ref="I45:K45"/>
    <mergeCell ref="B43:E43"/>
    <mergeCell ref="F43:G43"/>
    <mergeCell ref="J43:K43"/>
    <mergeCell ref="B44:E44"/>
    <mergeCell ref="F44:G44"/>
    <mergeCell ref="J44:K44"/>
  </mergeCells>
  <conditionalFormatting sqref="A5:B35 C25:G25 I25:J25 K21:L35 C5:C24 J21 D5:L10 D11:F16 J17:L20 H11:L16 D22:J24 C26:J35 M5:M35">
    <cfRule type="expression" priority="15" dxfId="228" stopIfTrue="1">
      <formula>$B5="日"</formula>
    </cfRule>
    <cfRule type="expression" priority="16" dxfId="228" stopIfTrue="1">
      <formula>$B5="土"</formula>
    </cfRule>
  </conditionalFormatting>
  <conditionalFormatting sqref="B3:B4">
    <cfRule type="cellIs" priority="17" dxfId="229" operator="equal" stopIfTrue="1">
      <formula>"日"</formula>
    </cfRule>
    <cfRule type="cellIs" priority="18" dxfId="229" operator="equal" stopIfTrue="1">
      <formula>"土"</formula>
    </cfRule>
  </conditionalFormatting>
  <conditionalFormatting sqref="D17:D21">
    <cfRule type="expression" priority="13" dxfId="228" stopIfTrue="1">
      <formula>$B17="日"</formula>
    </cfRule>
    <cfRule type="expression" priority="14" dxfId="228" stopIfTrue="1">
      <formula>$B17="土"</formula>
    </cfRule>
  </conditionalFormatting>
  <conditionalFormatting sqref="E17:E21">
    <cfRule type="expression" priority="11" dxfId="228" stopIfTrue="1">
      <formula>$B17="日"</formula>
    </cfRule>
    <cfRule type="expression" priority="12" dxfId="228" stopIfTrue="1">
      <formula>$B17="土"</formula>
    </cfRule>
  </conditionalFormatting>
  <conditionalFormatting sqref="F17:F21">
    <cfRule type="expression" priority="9" dxfId="228" stopIfTrue="1">
      <formula>$B17="日"</formula>
    </cfRule>
    <cfRule type="expression" priority="10" dxfId="228" stopIfTrue="1">
      <formula>$B17="土"</formula>
    </cfRule>
  </conditionalFormatting>
  <conditionalFormatting sqref="G11:G16">
    <cfRule type="expression" priority="7" dxfId="228" stopIfTrue="1">
      <formula>$B11="日"</formula>
    </cfRule>
    <cfRule type="expression" priority="8" dxfId="228" stopIfTrue="1">
      <formula>$B11="土"</formula>
    </cfRule>
  </conditionalFormatting>
  <conditionalFormatting sqref="G17:G21">
    <cfRule type="expression" priority="5" dxfId="228" stopIfTrue="1">
      <formula>$B17="日"</formula>
    </cfRule>
    <cfRule type="expression" priority="6" dxfId="228" stopIfTrue="1">
      <formula>$B17="土"</formula>
    </cfRule>
  </conditionalFormatting>
  <conditionalFormatting sqref="H17:H21">
    <cfRule type="expression" priority="3" dxfId="228" stopIfTrue="1">
      <formula>$B17="日"</formula>
    </cfRule>
    <cfRule type="expression" priority="4" dxfId="228" stopIfTrue="1">
      <formula>$B17="土"</formula>
    </cfRule>
  </conditionalFormatting>
  <conditionalFormatting sqref="I17:I21">
    <cfRule type="expression" priority="1" dxfId="228" stopIfTrue="1">
      <formula>$B17="日"</formula>
    </cfRule>
    <cfRule type="expression" priority="2" dxfId="228" stopIfTrue="1">
      <formula>$B17="土"</formula>
    </cfRule>
  </conditionalFormatting>
  <dataValidations count="2">
    <dataValidation allowBlank="1" showInputMessage="1" showErrorMessage="1" prompt="日付を入力してください。(例2004/4/1)" sqref="A1:A2 E1:M1"/>
    <dataValidation allowBlank="1" showInputMessage="1" showErrorMessage="1" imeMode="off" sqref="C4:L37"/>
  </dataValidations>
  <printOptions horizontalCentered="1"/>
  <pageMargins left="0.5905511811023623" right="0.1968503937007874" top="0.3937007874015748" bottom="0.3937007874015748" header="0.1968503937007874" footer="0.3937007874015748"/>
  <pageSetup horizontalDpi="600" verticalDpi="600" orientation="portrait" paperSize="9" scale="93" r:id="rId1"/>
  <headerFooter alignWithMargins="0">
    <oddHeader>&amp;R(参考様式)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校務用</dc:creator>
  <cp:keywords/>
  <dc:description/>
  <cp:lastModifiedBy>システム管理者</cp:lastModifiedBy>
  <cp:lastPrinted>2017-03-14T01:55:18Z</cp:lastPrinted>
  <dcterms:created xsi:type="dcterms:W3CDTF">2001-08-31T07:11:46Z</dcterms:created>
  <dcterms:modified xsi:type="dcterms:W3CDTF">2017-03-14T01:59:50Z</dcterms:modified>
  <cp:category/>
  <cp:version/>
  <cp:contentType/>
  <cp:contentStatus/>
</cp:coreProperties>
</file>