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610" activeTab="1"/>
  </bookViews>
  <sheets>
    <sheet name="決算書" sheetId="4" r:id="rId1"/>
    <sheet name="出納簿（原簿）" sheetId="1" r:id="rId2"/>
    <sheet name="リスト設定" sheetId="2" r:id="rId3"/>
    <sheet name="（記入例）決算書" sheetId="6" r:id="rId4"/>
    <sheet name="（記入例）出納簿（原簿）" sheetId="5" r:id="rId5"/>
  </sheets>
  <definedNames>
    <definedName name="_xlnm._FilterDatabase" localSheetId="4" hidden="1">'（記入例）出納簿（原簿）'!$A$10:$Q$72</definedName>
    <definedName name="_xlnm._FilterDatabase" localSheetId="1" hidden="1">'出納簿（原簿）'!$A$5:$Q$645</definedName>
    <definedName name="himoku">リスト設定!$D$3:$D$48</definedName>
    <definedName name="kubun">リスト設定!$B$3:$B$26</definedName>
    <definedName name="kumi">リスト設定!$D$3:$D$22</definedName>
    <definedName name="_xlnm.Print_Area" localSheetId="3">'（記入例）決算書'!$A$1:$D$45</definedName>
    <definedName name="_xlnm.Print_Area" localSheetId="4">'（記入例）出納簿（原簿）'!$A$1:$Q$51</definedName>
    <definedName name="_xlnm.Print_Area" localSheetId="0">決算書!$A$1:$D$44</definedName>
    <definedName name="_xlnm.Print_Area" localSheetId="1">'出納簿（原簿）'!$A$1:$K$645</definedName>
    <definedName name="_xlnm.Print_Titles" localSheetId="4">'（記入例）出納簿（原簿）'!$A:$K,'（記入例）出納簿（原簿）'!$7:$8</definedName>
    <definedName name="_xlnm.Print_Titles" localSheetId="1">'出納簿（原簿）'!$A:$K,'出納簿（原簿）'!$2:$3</definedName>
    <definedName name="tuki">リスト設定!$C$3:$C$24</definedName>
  </definedNames>
  <calcPr calcId="145621"/>
</workbook>
</file>

<file path=xl/calcChain.xml><?xml version="1.0" encoding="utf-8"?>
<calcChain xmlns="http://schemas.openxmlformats.org/spreadsheetml/2006/main">
  <c r="C1" i="1" l="1"/>
  <c r="I50" i="4"/>
  <c r="F50" i="4"/>
  <c r="I49" i="4"/>
  <c r="J50" i="6"/>
  <c r="I51" i="6" l="1"/>
  <c r="H51" i="6"/>
  <c r="G51" i="6"/>
  <c r="B22" i="6"/>
  <c r="B27" i="6" s="1"/>
  <c r="Q41" i="5"/>
  <c r="Q40" i="5"/>
  <c r="Q39" i="5"/>
  <c r="G39" i="5"/>
  <c r="G72" i="5" s="1"/>
  <c r="Q38" i="5"/>
  <c r="H38" i="5"/>
  <c r="H39" i="5" s="1"/>
  <c r="H72" i="5" s="1"/>
  <c r="G38" i="5"/>
  <c r="Q37" i="5"/>
  <c r="N37" i="5"/>
  <c r="Q36" i="5"/>
  <c r="N36" i="5"/>
  <c r="Q35" i="5"/>
  <c r="N35" i="5"/>
  <c r="Q34" i="5"/>
  <c r="Q33" i="5"/>
  <c r="N33" i="5"/>
  <c r="Q32" i="5"/>
  <c r="N32" i="5"/>
  <c r="Q31" i="5"/>
  <c r="N31" i="5"/>
  <c r="Q30" i="5"/>
  <c r="N30" i="5"/>
  <c r="Q29" i="5"/>
  <c r="Q28" i="5"/>
  <c r="N28" i="5"/>
  <c r="Q27" i="5"/>
  <c r="N27" i="5"/>
  <c r="Q26" i="5"/>
  <c r="N26" i="5"/>
  <c r="Q25" i="5"/>
  <c r="N25" i="5"/>
  <c r="Q24" i="5"/>
  <c r="N24" i="5"/>
  <c r="Q23" i="5"/>
  <c r="N23" i="5"/>
  <c r="Q22" i="5"/>
  <c r="N22" i="5"/>
  <c r="Q21" i="5"/>
  <c r="N21" i="5"/>
  <c r="Q20" i="5"/>
  <c r="N20" i="5"/>
  <c r="Q19" i="5"/>
  <c r="N19" i="5"/>
  <c r="Q18" i="5"/>
  <c r="N18" i="5"/>
  <c r="Q17" i="5"/>
  <c r="N17" i="5"/>
  <c r="N16" i="5"/>
  <c r="N15" i="5"/>
  <c r="N14" i="5"/>
  <c r="Q13" i="5"/>
  <c r="N13" i="5"/>
  <c r="Q12" i="5"/>
  <c r="N12" i="5"/>
  <c r="Q11" i="5"/>
  <c r="N11" i="5"/>
  <c r="Q10" i="5"/>
  <c r="N10" i="5"/>
  <c r="J10" i="5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Q9" i="5"/>
  <c r="N9" i="5"/>
  <c r="J51" i="6" l="1"/>
  <c r="Q14" i="5"/>
  <c r="N34" i="5"/>
  <c r="N29" i="5"/>
  <c r="Q42" i="5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H33" i="1"/>
  <c r="G33" i="1"/>
  <c r="G34" i="1" s="1"/>
  <c r="G67" i="1" s="1"/>
  <c r="G68" i="1" s="1"/>
  <c r="G101" i="1" s="1"/>
  <c r="G102" i="1" s="1"/>
  <c r="G135" i="1" s="1"/>
  <c r="G136" i="1" s="1"/>
  <c r="G169" i="1" s="1"/>
  <c r="G170" i="1" s="1"/>
  <c r="G203" i="1" s="1"/>
  <c r="G204" i="1" s="1"/>
  <c r="G237" i="1" s="1"/>
  <c r="G238" i="1" s="1"/>
  <c r="G271" i="1" s="1"/>
  <c r="G272" i="1" s="1"/>
  <c r="G305" i="1" s="1"/>
  <c r="G306" i="1" s="1"/>
  <c r="G339" i="1" s="1"/>
  <c r="G340" i="1" s="1"/>
  <c r="G373" i="1" s="1"/>
  <c r="G374" i="1" s="1"/>
  <c r="G407" i="1" s="1"/>
  <c r="G408" i="1" s="1"/>
  <c r="G441" i="1" s="1"/>
  <c r="G442" i="1" s="1"/>
  <c r="G475" i="1" s="1"/>
  <c r="G476" i="1" s="1"/>
  <c r="G509" i="1" s="1"/>
  <c r="G510" i="1" s="1"/>
  <c r="G543" i="1" s="1"/>
  <c r="G544" i="1" s="1"/>
  <c r="G577" i="1" s="1"/>
  <c r="G578" i="1" s="1"/>
  <c r="G611" i="1" s="1"/>
  <c r="G612" i="1" s="1"/>
  <c r="G645" i="1" s="1"/>
  <c r="J644" i="1"/>
  <c r="J645" i="1" s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0" i="1"/>
  <c r="J611" i="1" s="1"/>
  <c r="J612" i="1" s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6" i="1"/>
  <c r="J577" i="1" s="1"/>
  <c r="J578" i="1" s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2" i="1"/>
  <c r="J543" i="1" s="1"/>
  <c r="J544" i="1" s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8" i="1"/>
  <c r="J509" i="1" s="1"/>
  <c r="J510" i="1" s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4" i="1"/>
  <c r="J475" i="1" s="1"/>
  <c r="J476" i="1" s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0" i="1"/>
  <c r="J441" i="1" s="1"/>
  <c r="J442" i="1" s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6" i="1"/>
  <c r="J407" i="1" s="1"/>
  <c r="J408" i="1" s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2" i="1"/>
  <c r="J373" i="1" s="1"/>
  <c r="J374" i="1" s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38" i="1"/>
  <c r="J339" i="1" s="1"/>
  <c r="J340" i="1" s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4" i="1"/>
  <c r="J305" i="1" s="1"/>
  <c r="J306" i="1" s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0" i="1"/>
  <c r="J271" i="1" s="1"/>
  <c r="J272" i="1" s="1"/>
  <c r="J269" i="1"/>
  <c r="J268" i="1"/>
  <c r="J267" i="1"/>
  <c r="J266" i="1"/>
  <c r="J265" i="1"/>
  <c r="J264" i="1"/>
  <c r="J263" i="1"/>
  <c r="J262" i="1"/>
  <c r="H34" i="1"/>
  <c r="H67" i="1" s="1"/>
  <c r="H68" i="1" s="1"/>
  <c r="H101" i="1" s="1"/>
  <c r="H102" i="1" s="1"/>
  <c r="H135" i="1" s="1"/>
  <c r="H136" i="1" s="1"/>
  <c r="H169" i="1" s="1"/>
  <c r="H170" i="1" s="1"/>
  <c r="H203" i="1" s="1"/>
  <c r="H204" i="1" s="1"/>
  <c r="H237" i="1" s="1"/>
  <c r="H238" i="1" s="1"/>
  <c r="H271" i="1" s="1"/>
  <c r="H272" i="1" s="1"/>
  <c r="H305" i="1" s="1"/>
  <c r="H306" i="1" s="1"/>
  <c r="H339" i="1" s="1"/>
  <c r="H340" i="1" s="1"/>
  <c r="H373" i="1" s="1"/>
  <c r="H374" i="1" s="1"/>
  <c r="H407" i="1" s="1"/>
  <c r="H408" i="1" s="1"/>
  <c r="H441" i="1" s="1"/>
  <c r="H442" i="1" s="1"/>
  <c r="H475" i="1" s="1"/>
  <c r="H476" i="1" s="1"/>
  <c r="H509" i="1" s="1"/>
  <c r="H510" i="1" s="1"/>
  <c r="H543" i="1" s="1"/>
  <c r="H544" i="1" s="1"/>
  <c r="H577" i="1" s="1"/>
  <c r="H578" i="1" s="1"/>
  <c r="H611" i="1" s="1"/>
  <c r="H612" i="1" s="1"/>
  <c r="H645" i="1" s="1"/>
  <c r="N38" i="5" l="1"/>
  <c r="Q37" i="1"/>
  <c r="G50" i="4"/>
  <c r="H50" i="4"/>
  <c r="N21" i="1" l="1"/>
  <c r="N22" i="1"/>
  <c r="N23" i="1"/>
  <c r="N18" i="1"/>
  <c r="N19" i="1"/>
  <c r="N20" i="1"/>
  <c r="Q8" i="1" l="1"/>
  <c r="Q7" i="1"/>
  <c r="Q6" i="1"/>
  <c r="Q5" i="1"/>
  <c r="Q4" i="1"/>
  <c r="N32" i="1"/>
  <c r="N31" i="1"/>
  <c r="N30" i="1"/>
  <c r="N28" i="1"/>
  <c r="N27" i="1"/>
  <c r="N26" i="1"/>
  <c r="N25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B12" i="4" l="1"/>
  <c r="B12" i="6"/>
  <c r="B13" i="6" s="1"/>
  <c r="A27" i="6" s="1"/>
  <c r="C27" i="6" s="1"/>
  <c r="Q9" i="1"/>
  <c r="N24" i="1"/>
  <c r="B9" i="4" s="1"/>
  <c r="N29" i="1"/>
  <c r="N33" i="1" l="1"/>
  <c r="B20" i="4" l="1"/>
  <c r="B21" i="4"/>
  <c r="B8" i="4"/>
  <c r="B11" i="4"/>
  <c r="J5" i="1"/>
  <c r="J6" i="1" s="1"/>
  <c r="J7" i="1" s="1"/>
  <c r="J8" i="1" s="1"/>
  <c r="J9" i="1" s="1"/>
  <c r="J10" i="1" s="1"/>
  <c r="B10" i="4" l="1"/>
  <c r="B18" i="4"/>
  <c r="B19" i="4"/>
  <c r="J11" i="1"/>
  <c r="J12" i="1" s="1"/>
  <c r="J13" i="1" s="1"/>
  <c r="J14" i="1" s="1"/>
  <c r="J15" i="1" s="1"/>
  <c r="J16" i="1" s="1"/>
  <c r="J17" i="1" s="1"/>
  <c r="J18" i="1" l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B22" i="4"/>
  <c r="B27" i="4" s="1"/>
  <c r="B13" i="4"/>
  <c r="A27" i="4" s="1"/>
  <c r="C27" i="4" l="1"/>
</calcChain>
</file>

<file path=xl/sharedStrings.xml><?xml version="1.0" encoding="utf-8"?>
<sst xmlns="http://schemas.openxmlformats.org/spreadsheetml/2006/main" count="424" uniqueCount="142">
  <si>
    <t>摘　　　要</t>
    <phoneticPr fontId="4"/>
  </si>
  <si>
    <t>収入金額</t>
    <phoneticPr fontId="4"/>
  </si>
  <si>
    <t>支払金額</t>
    <phoneticPr fontId="4"/>
  </si>
  <si>
    <t>領収№</t>
    <rPh sb="0" eb="2">
      <t>リョウシュウ</t>
    </rPh>
    <phoneticPr fontId="4"/>
  </si>
  <si>
    <t>差引残高</t>
    <phoneticPr fontId="4"/>
  </si>
  <si>
    <t>月/日</t>
    <rPh sb="0" eb="1">
      <t>ツキ</t>
    </rPh>
    <rPh sb="2" eb="3">
      <t>ニチ</t>
    </rPh>
    <phoneticPr fontId="4"/>
  </si>
  <si>
    <t>区　分</t>
    <rPh sb="0" eb="1">
      <t>ク</t>
    </rPh>
    <rPh sb="2" eb="3">
      <t>フン</t>
    </rPh>
    <phoneticPr fontId="4"/>
  </si>
  <si>
    <t>月</t>
    <rPh sb="0" eb="1">
      <t>ツキ</t>
    </rPh>
    <phoneticPr fontId="4"/>
  </si>
  <si>
    <t>費　　目</t>
    <rPh sb="0" eb="1">
      <t>ヒ</t>
    </rPh>
    <rPh sb="3" eb="4">
      <t>メ</t>
    </rPh>
    <phoneticPr fontId="4"/>
  </si>
  <si>
    <t>繰越金</t>
    <rPh sb="0" eb="2">
      <t>クリコシ</t>
    </rPh>
    <rPh sb="2" eb="3">
      <t>キン</t>
    </rPh>
    <phoneticPr fontId="4"/>
  </si>
  <si>
    <t>前年度からの繰越</t>
    <rPh sb="0" eb="3">
      <t>ゼンネンド</t>
    </rPh>
    <rPh sb="6" eb="8">
      <t>クリコシ</t>
    </rPh>
    <phoneticPr fontId="4"/>
  </si>
  <si>
    <t>次ページへ繰越</t>
    <rPh sb="0" eb="1">
      <t>ジ</t>
    </rPh>
    <rPh sb="5" eb="7">
      <t>クリコシ</t>
    </rPh>
    <phoneticPr fontId="4"/>
  </si>
  <si>
    <t>前ページより繰越</t>
    <rPh sb="0" eb="1">
      <t>ゼン</t>
    </rPh>
    <rPh sb="6" eb="8">
      <t>クリコシ</t>
    </rPh>
    <phoneticPr fontId="4"/>
  </si>
  <si>
    <t>児童</t>
    <rPh sb="0" eb="2">
      <t>ジドウ</t>
    </rPh>
    <phoneticPr fontId="4"/>
  </si>
  <si>
    <t>１月分</t>
    <rPh sb="1" eb="3">
      <t>ガツブン</t>
    </rPh>
    <phoneticPr fontId="4"/>
  </si>
  <si>
    <t>１年１組</t>
    <rPh sb="1" eb="2">
      <t>ネン</t>
    </rPh>
    <rPh sb="3" eb="4">
      <t>クミ</t>
    </rPh>
    <phoneticPr fontId="4"/>
  </si>
  <si>
    <t>職員</t>
    <rPh sb="0" eb="2">
      <t>ショクイン</t>
    </rPh>
    <phoneticPr fontId="4"/>
  </si>
  <si>
    <t>２月分</t>
    <rPh sb="1" eb="3">
      <t>ガツブン</t>
    </rPh>
    <phoneticPr fontId="4"/>
  </si>
  <si>
    <t>１年２組</t>
    <rPh sb="1" eb="2">
      <t>ネン</t>
    </rPh>
    <rPh sb="3" eb="4">
      <t>クミ</t>
    </rPh>
    <phoneticPr fontId="4"/>
  </si>
  <si>
    <t>牛乳</t>
    <rPh sb="0" eb="2">
      <t>ギュウニュウ</t>
    </rPh>
    <phoneticPr fontId="4"/>
  </si>
  <si>
    <t>３月分</t>
    <rPh sb="1" eb="3">
      <t>ガツブン</t>
    </rPh>
    <phoneticPr fontId="4"/>
  </si>
  <si>
    <t>２年１組</t>
    <rPh sb="1" eb="2">
      <t>ネン</t>
    </rPh>
    <rPh sb="3" eb="4">
      <t>クミ</t>
    </rPh>
    <phoneticPr fontId="4"/>
  </si>
  <si>
    <t>４月分</t>
    <rPh sb="1" eb="3">
      <t>ガツブン</t>
    </rPh>
    <phoneticPr fontId="4"/>
  </si>
  <si>
    <t>２年２組</t>
    <rPh sb="1" eb="2">
      <t>ネン</t>
    </rPh>
    <rPh sb="3" eb="4">
      <t>クミ</t>
    </rPh>
    <phoneticPr fontId="4"/>
  </si>
  <si>
    <t>５月分</t>
    <rPh sb="1" eb="3">
      <t>ガツブン</t>
    </rPh>
    <phoneticPr fontId="4"/>
  </si>
  <si>
    <t>６月分</t>
    <rPh sb="1" eb="3">
      <t>ガツブン</t>
    </rPh>
    <phoneticPr fontId="4"/>
  </si>
  <si>
    <t>７月分</t>
    <rPh sb="1" eb="3">
      <t>ガツブン</t>
    </rPh>
    <phoneticPr fontId="4"/>
  </si>
  <si>
    <t>その他</t>
    <rPh sb="2" eb="3">
      <t>タ</t>
    </rPh>
    <phoneticPr fontId="4"/>
  </si>
  <si>
    <t>８月分</t>
    <rPh sb="1" eb="3">
      <t>ガツブン</t>
    </rPh>
    <phoneticPr fontId="4"/>
  </si>
  <si>
    <t>燃料費</t>
    <rPh sb="0" eb="3">
      <t>ネンリョウヒ</t>
    </rPh>
    <phoneticPr fontId="4"/>
  </si>
  <si>
    <t>９月分</t>
    <rPh sb="1" eb="3">
      <t>ガツブン</t>
    </rPh>
    <phoneticPr fontId="4"/>
  </si>
  <si>
    <t>１０月分</t>
    <rPh sb="2" eb="4">
      <t>ガツブン</t>
    </rPh>
    <phoneticPr fontId="4"/>
  </si>
  <si>
    <t>準要保護</t>
    <rPh sb="0" eb="1">
      <t>ジュン</t>
    </rPh>
    <rPh sb="1" eb="2">
      <t>ヨウ</t>
    </rPh>
    <rPh sb="2" eb="4">
      <t>ホゴ</t>
    </rPh>
    <phoneticPr fontId="4"/>
  </si>
  <si>
    <t>１１月分</t>
    <rPh sb="2" eb="4">
      <t>ガツブン</t>
    </rPh>
    <phoneticPr fontId="4"/>
  </si>
  <si>
    <t>要保護</t>
    <rPh sb="0" eb="1">
      <t>ヨウ</t>
    </rPh>
    <rPh sb="1" eb="3">
      <t>ホゴ</t>
    </rPh>
    <phoneticPr fontId="4"/>
  </si>
  <si>
    <t>１２月分</t>
    <rPh sb="2" eb="4">
      <t>ガツブン</t>
    </rPh>
    <phoneticPr fontId="4"/>
  </si>
  <si>
    <t>特別支援</t>
    <rPh sb="0" eb="2">
      <t>トクベツ</t>
    </rPh>
    <rPh sb="2" eb="4">
      <t>シエン</t>
    </rPh>
    <phoneticPr fontId="4"/>
  </si>
  <si>
    <t>被災児童</t>
    <rPh sb="0" eb="2">
      <t>ヒサイ</t>
    </rPh>
    <rPh sb="2" eb="4">
      <t>ジドウ</t>
    </rPh>
    <phoneticPr fontId="4"/>
  </si>
  <si>
    <t>収入の部</t>
    <rPh sb="0" eb="2">
      <t>シュウニュウ</t>
    </rPh>
    <rPh sb="3" eb="4">
      <t>ブ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</si>
  <si>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</si>
  <si>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</si>
  <si>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３年</t>
    <rPh sb="1" eb="2">
      <t>ネン</t>
    </rPh>
    <phoneticPr fontId="4"/>
  </si>
  <si>
    <t>４年２組</t>
    <rPh sb="1" eb="2">
      <t>ネン</t>
    </rPh>
    <rPh sb="3" eb="4">
      <t>クミ</t>
    </rPh>
    <phoneticPr fontId="4"/>
  </si>
  <si>
    <t>４年１組</t>
    <rPh sb="1" eb="2">
      <t>ネン</t>
    </rPh>
    <rPh sb="3" eb="4">
      <t>クミ</t>
    </rPh>
    <phoneticPr fontId="4"/>
  </si>
  <si>
    <t>５年</t>
    <rPh sb="1" eb="2">
      <t>ネン</t>
    </rPh>
    <phoneticPr fontId="4"/>
  </si>
  <si>
    <t>６年１組</t>
    <rPh sb="1" eb="2">
      <t>ネン</t>
    </rPh>
    <rPh sb="3" eb="4">
      <t>クミ</t>
    </rPh>
    <phoneticPr fontId="4"/>
  </si>
  <si>
    <t>６年２組</t>
    <rPh sb="1" eb="2">
      <t>ネン</t>
    </rPh>
    <rPh sb="3" eb="4">
      <t>クミ</t>
    </rPh>
    <phoneticPr fontId="4"/>
  </si>
  <si>
    <t>平成</t>
    <rPh sb="0" eb="2">
      <t>ヘイセイ</t>
    </rPh>
    <phoneticPr fontId="3"/>
  </si>
  <si>
    <t>年度　学校給食会計　出納簿</t>
    <rPh sb="0" eb="2">
      <t>ネンド</t>
    </rPh>
    <rPh sb="3" eb="5">
      <t>ガッコウ</t>
    </rPh>
    <rPh sb="5" eb="7">
      <t>キュウショク</t>
    </rPh>
    <rPh sb="7" eb="9">
      <t>カイケイ</t>
    </rPh>
    <rPh sb="10" eb="13">
      <t>スイトウボ</t>
    </rPh>
    <phoneticPr fontId="3"/>
  </si>
  <si>
    <t>支出の部（区分別）</t>
    <rPh sb="0" eb="2">
      <t>シシュツ</t>
    </rPh>
    <rPh sb="3" eb="4">
      <t>ブ</t>
    </rPh>
    <rPh sb="5" eb="7">
      <t>クブン</t>
    </rPh>
    <rPh sb="7" eb="8">
      <t>ベツ</t>
    </rPh>
    <phoneticPr fontId="3"/>
  </si>
  <si>
    <t>支出の部（費目別）</t>
    <rPh sb="0" eb="2">
      <t>シシュツ</t>
    </rPh>
    <rPh sb="3" eb="4">
      <t>ブ</t>
    </rPh>
    <rPh sb="5" eb="7">
      <t>ヒモク</t>
    </rPh>
    <rPh sb="7" eb="8">
      <t>ベツ</t>
    </rPh>
    <phoneticPr fontId="3"/>
  </si>
  <si>
    <t>区分</t>
    <rPh sb="0" eb="2">
      <t>クブン</t>
    </rPh>
    <phoneticPr fontId="4"/>
  </si>
  <si>
    <t>費目</t>
    <rPh sb="0" eb="2">
      <t>ヒモク</t>
    </rPh>
    <phoneticPr fontId="4"/>
  </si>
  <si>
    <t>出納簿（リストの基データ）</t>
    <rPh sb="0" eb="3">
      <t>スイトウボ</t>
    </rPh>
    <rPh sb="8" eb="9">
      <t>モト</t>
    </rPh>
    <phoneticPr fontId="3"/>
  </si>
  <si>
    <t>人数</t>
    <rPh sb="0" eb="2">
      <t>ニンズウ</t>
    </rPh>
    <phoneticPr fontId="3"/>
  </si>
  <si>
    <t>１、収入の部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</si>
  <si>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</si>
  <si>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項　　　目</t>
    <rPh sb="0" eb="1">
      <t>コウ</t>
    </rPh>
    <rPh sb="4" eb="5">
      <t>メ</t>
    </rPh>
    <phoneticPr fontId="3"/>
  </si>
  <si>
    <t>合　　　計</t>
    <rPh sb="0" eb="1">
      <t>ア</t>
    </rPh>
    <rPh sb="4" eb="5">
      <t>ケイ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</si>
  <si>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</si>
  <si>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給　　食　　費</t>
    <rPh sb="0" eb="1">
      <t>キュウ</t>
    </rPh>
    <rPh sb="3" eb="4">
      <t>ショク</t>
    </rPh>
    <rPh sb="6" eb="7">
      <t>ヒ</t>
    </rPh>
    <phoneticPr fontId="3"/>
  </si>
  <si>
    <t>補　　助　　金</t>
    <rPh sb="0" eb="1">
      <t>ホ</t>
    </rPh>
    <rPh sb="3" eb="4">
      <t>スケ</t>
    </rPh>
    <rPh sb="6" eb="7">
      <t>キン</t>
    </rPh>
    <phoneticPr fontId="3"/>
  </si>
  <si>
    <t>利　　　　　　息</t>
    <rPh sb="0" eb="1">
      <t>リ</t>
    </rPh>
    <rPh sb="7" eb="8">
      <t>イキ</t>
    </rPh>
    <phoneticPr fontId="3"/>
  </si>
  <si>
    <t>２、支出の部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</si>
  <si>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</si>
  <si>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牛　　乳</t>
    <rPh sb="0" eb="1">
      <t>ウシ</t>
    </rPh>
    <rPh sb="3" eb="4">
      <t>チチ</t>
    </rPh>
    <phoneticPr fontId="3"/>
  </si>
  <si>
    <t>燃　　料</t>
    <rPh sb="0" eb="1">
      <t>ネン</t>
    </rPh>
    <rPh sb="3" eb="4">
      <t>リョウ</t>
    </rPh>
    <phoneticPr fontId="3"/>
  </si>
  <si>
    <t>【監査報告】</t>
    <rPh sb="1" eb="3">
      <t>カンサ</t>
    </rPh>
    <rPh sb="3" eb="5">
      <t>ホウコク</t>
    </rPh>
    <phoneticPr fontId="3"/>
  </si>
  <si>
    <t>来客</t>
    <rPh sb="0" eb="2">
      <t>ライキャク</t>
    </rPh>
    <phoneticPr fontId="4"/>
  </si>
  <si>
    <t>３、繰越の部</t>
    <rPh sb="2" eb="4">
      <t>クリコ</t>
    </rPh>
    <rPh sb="5" eb="6">
      <t>ブ</t>
    </rPh>
    <phoneticPr fontId="3"/>
  </si>
  <si>
    <t>収入決算額</t>
    <rPh sb="0" eb="2">
      <t>シュウニュウ</t>
    </rPh>
    <rPh sb="2" eb="4">
      <t>ケッサン</t>
    </rPh>
    <rPh sb="4" eb="5">
      <t>ガク</t>
    </rPh>
    <phoneticPr fontId="3"/>
  </si>
  <si>
    <t>支出決算額</t>
    <rPh sb="0" eb="2">
      <t>シシュツ</t>
    </rPh>
    <rPh sb="2" eb="4">
      <t>ケッサン</t>
    </rPh>
    <rPh sb="4" eb="5">
      <t>ガク</t>
    </rPh>
    <phoneticPr fontId="3"/>
  </si>
  <si>
    <t>繰越額</t>
    <rPh sb="0" eb="2">
      <t>クリコシ</t>
    </rPh>
    <rPh sb="2" eb="3">
      <t>ガク</t>
    </rPh>
    <phoneticPr fontId="3"/>
  </si>
  <si>
    <t>適　　　用</t>
    <rPh sb="0" eb="1">
      <t>テキ</t>
    </rPh>
    <rPh sb="4" eb="5">
      <t>ヨウ</t>
    </rPh>
    <phoneticPr fontId="3"/>
  </si>
  <si>
    <t>決　算　額</t>
    <rPh sb="0" eb="1">
      <t>ケッ</t>
    </rPh>
    <rPh sb="2" eb="3">
      <t>ザン</t>
    </rPh>
    <rPh sb="4" eb="5">
      <t>ガク</t>
    </rPh>
    <phoneticPr fontId="3"/>
  </si>
  <si>
    <t>上記のとおり決算報告いたします。</t>
    <rPh sb="0" eb="2">
      <t>ジョウキ</t>
    </rPh>
    <rPh sb="6" eb="8">
      <t>ケッサン</t>
    </rPh>
    <rPh sb="8" eb="10">
      <t>ホウコク</t>
    </rPh>
    <phoneticPr fontId="3"/>
  </si>
  <si>
    <t>学校長</t>
    <rPh sb="0" eb="2">
      <t>ガッコウ</t>
    </rPh>
    <rPh sb="2" eb="3">
      <t>チョウ</t>
    </rPh>
    <phoneticPr fontId="3"/>
  </si>
  <si>
    <t>印　　　</t>
    <rPh sb="0" eb="1">
      <t>イン</t>
    </rPh>
    <phoneticPr fontId="3"/>
  </si>
  <si>
    <t>食材費</t>
    <rPh sb="0" eb="2">
      <t>ショクザイ</t>
    </rPh>
    <rPh sb="2" eb="3">
      <t>ヒ</t>
    </rPh>
    <phoneticPr fontId="3"/>
  </si>
  <si>
    <t>繰越金</t>
    <rPh sb="0" eb="2">
      <t>クリコシ</t>
    </rPh>
    <rPh sb="2" eb="3">
      <t>キン</t>
    </rPh>
    <phoneticPr fontId="3"/>
  </si>
  <si>
    <t>利息</t>
    <rPh sb="0" eb="2">
      <t>リソク</t>
    </rPh>
    <phoneticPr fontId="3"/>
  </si>
  <si>
    <t>食材</t>
    <rPh sb="0" eb="2">
      <t>ショクザイ</t>
    </rPh>
    <phoneticPr fontId="4"/>
  </si>
  <si>
    <t>※</t>
  </si>
  <si>
    <t>※</t>
    <phoneticPr fontId="3"/>
  </si>
  <si>
    <t>学校給食会（牛乳）</t>
    <rPh sb="0" eb="2">
      <t>ガッコウ</t>
    </rPh>
    <rPh sb="2" eb="4">
      <t>キュウショク</t>
    </rPh>
    <rPh sb="4" eb="5">
      <t>カイ</t>
    </rPh>
    <rPh sb="6" eb="8">
      <t>ギュウニュウ</t>
    </rPh>
    <phoneticPr fontId="4"/>
  </si>
  <si>
    <t>学校給食会（食材）</t>
    <rPh sb="0" eb="2">
      <t>ガッコウ</t>
    </rPh>
    <rPh sb="2" eb="4">
      <t>キュウショク</t>
    </rPh>
    <rPh sb="4" eb="5">
      <t>カイ</t>
    </rPh>
    <rPh sb="6" eb="8">
      <t>ショクザイ</t>
    </rPh>
    <phoneticPr fontId="4"/>
  </si>
  <si>
    <t>その他１</t>
    <rPh sb="2" eb="3">
      <t>タ</t>
    </rPh>
    <phoneticPr fontId="3"/>
  </si>
  <si>
    <t>その他２</t>
    <rPh sb="2" eb="3">
      <t>タ</t>
    </rPh>
    <phoneticPr fontId="3"/>
  </si>
  <si>
    <t>職員</t>
    <rPh sb="0" eb="2">
      <t>ショクイン</t>
    </rPh>
    <phoneticPr fontId="3"/>
  </si>
  <si>
    <t>アルミホイル・洗剤</t>
    <rPh sb="7" eb="9">
      <t>センザイ</t>
    </rPh>
    <phoneticPr fontId="3"/>
  </si>
  <si>
    <t>牛乳欠食</t>
    <rPh sb="0" eb="2">
      <t>ギュウニュウ</t>
    </rPh>
    <rPh sb="2" eb="4">
      <t>ケッショク</t>
    </rPh>
    <phoneticPr fontId="3"/>
  </si>
  <si>
    <t>児童</t>
    <rPh sb="0" eb="2">
      <t>ジドウ</t>
    </rPh>
    <phoneticPr fontId="3"/>
  </si>
  <si>
    <t>職員</t>
    <rPh sb="0" eb="1">
      <t>ショク</t>
    </rPh>
    <rPh sb="1" eb="2">
      <t>イン</t>
    </rPh>
    <phoneticPr fontId="3"/>
  </si>
  <si>
    <t>食数</t>
    <rPh sb="0" eb="1">
      <t>ショク</t>
    </rPh>
    <rPh sb="1" eb="2">
      <t>スウ</t>
    </rPh>
    <phoneticPr fontId="3"/>
  </si>
  <si>
    <t>給食費</t>
    <rPh sb="0" eb="2">
      <t>キュウショク</t>
    </rPh>
    <rPh sb="2" eb="3">
      <t>ヒ</t>
    </rPh>
    <phoneticPr fontId="3"/>
  </si>
  <si>
    <t>合　　計</t>
    <rPh sb="0" eb="1">
      <t>ア</t>
    </rPh>
    <rPh sb="3" eb="4">
      <t>ケイ</t>
    </rPh>
    <phoneticPr fontId="3"/>
  </si>
  <si>
    <t>完　全　給　食</t>
    <rPh sb="0" eb="1">
      <t>カン</t>
    </rPh>
    <rPh sb="2" eb="3">
      <t>ゼン</t>
    </rPh>
    <rPh sb="4" eb="5">
      <t>キュウ</t>
    </rPh>
    <rPh sb="6" eb="7">
      <t>ショク</t>
    </rPh>
    <phoneticPr fontId="3"/>
  </si>
  <si>
    <t>１食単価</t>
    <rPh sb="1" eb="2">
      <t>ショク</t>
    </rPh>
    <rPh sb="2" eb="4">
      <t>タンカ</t>
    </rPh>
    <phoneticPr fontId="3"/>
  </si>
  <si>
    <t>平成〇〇年度　学校給食費決算報告書</t>
    <rPh sb="0" eb="2">
      <t>ヘイセイ</t>
    </rPh>
    <rPh sb="4" eb="6">
      <t>ネンド</t>
    </rPh>
    <rPh sb="7" eb="9">
      <t>ガッコウ</t>
    </rPh>
    <rPh sb="9" eb="11">
      <t>キュウショク</t>
    </rPh>
    <rPh sb="11" eb="12">
      <t>ヒ</t>
    </rPh>
    <rPh sb="12" eb="14">
      <t>ケッサン</t>
    </rPh>
    <rPh sb="14" eb="17">
      <t>ホウコクショ</t>
    </rPh>
    <phoneticPr fontId="3"/>
  </si>
  <si>
    <t>米・パン・副食費</t>
    <rPh sb="0" eb="1">
      <t>コメ</t>
    </rPh>
    <rPh sb="5" eb="7">
      <t>フクショク</t>
    </rPh>
    <rPh sb="7" eb="8">
      <t>ヒ</t>
    </rPh>
    <phoneticPr fontId="3"/>
  </si>
  <si>
    <t>各校で変更可。</t>
    <rPh sb="0" eb="2">
      <t>カクコウ</t>
    </rPh>
    <rPh sb="3" eb="5">
      <t>ヘンコウ</t>
    </rPh>
    <rPh sb="5" eb="6">
      <t>カ</t>
    </rPh>
    <phoneticPr fontId="3"/>
  </si>
  <si>
    <t>〇〇</t>
    <phoneticPr fontId="3"/>
  </si>
  <si>
    <t>※支出の部の区分は変更不可</t>
    <rPh sb="1" eb="3">
      <t>シシュツ</t>
    </rPh>
    <rPh sb="4" eb="5">
      <t>ブ</t>
    </rPh>
    <rPh sb="6" eb="8">
      <t>クブン</t>
    </rPh>
    <rPh sb="9" eb="11">
      <t>ヘンコウ</t>
    </rPh>
    <rPh sb="11" eb="13">
      <t>フカ</t>
    </rPh>
    <phoneticPr fontId="3"/>
  </si>
  <si>
    <t>※支出の費目別は変更可。</t>
    <rPh sb="1" eb="3">
      <t>シシュツ</t>
    </rPh>
    <rPh sb="4" eb="6">
      <t>ヒモク</t>
    </rPh>
    <rPh sb="6" eb="7">
      <t>ベツ</t>
    </rPh>
    <rPh sb="8" eb="10">
      <t>ヘンコウ</t>
    </rPh>
    <rPh sb="10" eb="11">
      <t>カ</t>
    </rPh>
    <phoneticPr fontId="3"/>
  </si>
  <si>
    <t>※収入の部の学年等は変更可</t>
    <rPh sb="1" eb="3">
      <t>シュウニュウ</t>
    </rPh>
    <rPh sb="4" eb="5">
      <t>ブ</t>
    </rPh>
    <rPh sb="6" eb="8">
      <t>ガクネン</t>
    </rPh>
    <rPh sb="8" eb="9">
      <t>トウ</t>
    </rPh>
    <rPh sb="10" eb="12">
      <t>ヘンコウ</t>
    </rPh>
    <rPh sb="12" eb="13">
      <t>カ</t>
    </rPh>
    <phoneticPr fontId="3"/>
  </si>
  <si>
    <t>(株)高知〇〇</t>
    <rPh sb="1" eb="2">
      <t>カブ</t>
    </rPh>
    <rPh sb="3" eb="5">
      <t>コウチ</t>
    </rPh>
    <phoneticPr fontId="4"/>
  </si>
  <si>
    <t>(株)〇〇商店</t>
    <rPh sb="1" eb="2">
      <t>カブ</t>
    </rPh>
    <rPh sb="5" eb="7">
      <t>ショウテン</t>
    </rPh>
    <phoneticPr fontId="4"/>
  </si>
  <si>
    <t>〇〇鮮魚店</t>
    <rPh sb="2" eb="4">
      <t>センギョ</t>
    </rPh>
    <rPh sb="4" eb="5">
      <t>テン</t>
    </rPh>
    <phoneticPr fontId="4"/>
  </si>
  <si>
    <t>〇〇商店</t>
    <rPh sb="2" eb="4">
      <t>ショウテン</t>
    </rPh>
    <phoneticPr fontId="4"/>
  </si>
  <si>
    <t>〇〇スーパーストア</t>
  </si>
  <si>
    <t>〇〇スーパーストア</t>
    <phoneticPr fontId="4"/>
  </si>
  <si>
    <t>〇〇青果店</t>
    <rPh sb="2" eb="4">
      <t>セイカ</t>
    </rPh>
    <rPh sb="4" eb="5">
      <t>テン</t>
    </rPh>
    <phoneticPr fontId="4"/>
  </si>
  <si>
    <t>土佐くろしお農業協同組合</t>
    <rPh sb="0" eb="2">
      <t>トサ</t>
    </rPh>
    <rPh sb="6" eb="8">
      <t>ノウギョウ</t>
    </rPh>
    <rPh sb="8" eb="10">
      <t>キョウドウ</t>
    </rPh>
    <rPh sb="10" eb="12">
      <t>クミアイ</t>
    </rPh>
    <phoneticPr fontId="4"/>
  </si>
  <si>
    <t>〇〇精肉店</t>
    <rPh sb="2" eb="5">
      <t>セイニクテン</t>
    </rPh>
    <phoneticPr fontId="3"/>
  </si>
  <si>
    <t>〇〇ガス</t>
  </si>
  <si>
    <t>〇〇ガス</t>
    <phoneticPr fontId="4"/>
  </si>
  <si>
    <t>〇〇豆腐店</t>
    <rPh sb="2" eb="4">
      <t>トウフ</t>
    </rPh>
    <rPh sb="4" eb="5">
      <t>テン</t>
    </rPh>
    <phoneticPr fontId="4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</si>
  <si>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</si>
  <si>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</si>
  <si>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</si>
  <si>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</si>
  <si>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</si>
  <si>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</si>
  <si>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</si>
  <si>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</si>
  <si>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</si>
  <si>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</si>
  <si>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</si>
  <si>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</si>
  <si>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給食実施回数　　　　　回</t>
    <rPh sb="0" eb="2">
      <t>キュウショク</t>
    </rPh>
    <rPh sb="2" eb="4">
      <t>ジッシ</t>
    </rPh>
    <rPh sb="4" eb="6">
      <t>カイスウ</t>
    </rPh>
    <rPh sb="11" eb="12">
      <t>カイ</t>
    </rPh>
    <phoneticPr fontId="3"/>
  </si>
  <si>
    <t>須崎市立〇〇小学校長</t>
    <rPh sb="0" eb="4">
      <t>スサキシリツ</t>
    </rPh>
    <rPh sb="6" eb="9">
      <t>ショウガッコウ</t>
    </rPh>
    <rPh sb="7" eb="9">
      <t>ガッコウ</t>
    </rPh>
    <rPh sb="9" eb="10">
      <t>チョウ</t>
    </rPh>
    <phoneticPr fontId="3"/>
  </si>
  <si>
    <t xml:space="preserve">     須崎　太郎</t>
    <rPh sb="5" eb="7">
      <t>スサキ</t>
    </rPh>
    <rPh sb="8" eb="10">
      <t>タロウ</t>
    </rPh>
    <phoneticPr fontId="3"/>
  </si>
  <si>
    <t>３年１組</t>
    <rPh sb="1" eb="2">
      <t>ネン</t>
    </rPh>
    <rPh sb="3" eb="4">
      <t>クミ</t>
    </rPh>
    <phoneticPr fontId="4"/>
  </si>
  <si>
    <t>３年２組</t>
    <rPh sb="1" eb="2">
      <t>ネン</t>
    </rPh>
    <rPh sb="3" eb="4">
      <t>クミ</t>
    </rPh>
    <phoneticPr fontId="4"/>
  </si>
  <si>
    <t>５年１組</t>
    <rPh sb="1" eb="2">
      <t>ネン</t>
    </rPh>
    <rPh sb="3" eb="4">
      <t>クミ</t>
    </rPh>
    <phoneticPr fontId="4"/>
  </si>
  <si>
    <t>５年２組</t>
    <rPh sb="1" eb="2">
      <t>ネン</t>
    </rPh>
    <rPh sb="3" eb="4">
      <t>クミ</t>
    </rPh>
    <phoneticPr fontId="4"/>
  </si>
  <si>
    <t>黄色は、変更不可。</t>
    <rPh sb="0" eb="2">
      <t>キイロ</t>
    </rPh>
    <rPh sb="4" eb="6">
      <t>ヘンコウ</t>
    </rPh>
    <rPh sb="6" eb="8">
      <t>フカ</t>
    </rPh>
    <phoneticPr fontId="3"/>
  </si>
  <si>
    <t>平成　　　年度　学校給食費決算報告書</t>
    <rPh sb="0" eb="2">
      <t>ヘイセイ</t>
    </rPh>
    <rPh sb="5" eb="7">
      <t>ネンド</t>
    </rPh>
    <rPh sb="8" eb="10">
      <t>ガッコウ</t>
    </rPh>
    <rPh sb="10" eb="12">
      <t>キュウショク</t>
    </rPh>
    <rPh sb="12" eb="13">
      <t>ヒ</t>
    </rPh>
    <rPh sb="13" eb="15">
      <t>ケッサン</t>
    </rPh>
    <rPh sb="15" eb="18">
      <t>ホウコクショ</t>
    </rPh>
    <phoneticPr fontId="3"/>
  </si>
  <si>
    <t>4/30
引落し</t>
    <rPh sb="5" eb="6">
      <t>ヒ</t>
    </rPh>
    <rPh sb="6" eb="7">
      <t>オ</t>
    </rPh>
    <phoneticPr fontId="3"/>
  </si>
  <si>
    <t>5/25
引落し</t>
    <rPh sb="5" eb="6">
      <t>ヒ</t>
    </rPh>
    <rPh sb="6" eb="7">
      <t>オ</t>
    </rPh>
    <phoneticPr fontId="3"/>
  </si>
  <si>
    <t>↓　こちらへ入力してください。決算報告書にリンクします。</t>
    <rPh sb="6" eb="8">
      <t>ニュウリョク</t>
    </rPh>
    <rPh sb="15" eb="17">
      <t>ケッサン</t>
    </rPh>
    <rPh sb="17" eb="20">
      <t>ホウコクショ</t>
    </rPh>
    <phoneticPr fontId="3"/>
  </si>
  <si>
    <t>給食実施回数　１９１回</t>
    <rPh sb="0" eb="2">
      <t>キュウショク</t>
    </rPh>
    <rPh sb="2" eb="4">
      <t>ジッシ</t>
    </rPh>
    <rPh sb="4" eb="6">
      <t>カイスウ</t>
    </rPh>
    <rPh sb="10" eb="1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</si>
</sst>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;@"/>
    <numFmt numFmtId="177" formatCode="0_);[Red]\(0\)"/>
    <numFmt numFmtId="178" formatCode="##&quot;月&quot;&quot;分&quot;"/>
    <numFmt numFmtId="179" formatCode="###&quot;月&quot;&quot;分&quot;"/>
    <numFmt numFmtId="180" formatCode="[$-411]ggge&quot;年度&quot;"/>
    <numFmt numFmtId="181" formatCode="\ &quot;&quot;ggge&quot;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AR P丸ゴシック体E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thin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 style="double">
        <color indexed="10"/>
      </right>
      <top style="double">
        <color indexed="10"/>
      </top>
      <bottom/>
      <diagonal/>
    </border>
    <border>
      <left/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10"/>
      </top>
      <bottom style="double">
        <color indexed="10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5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hair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5"/>
      </bottom>
      <diagonal/>
    </border>
    <border>
      <left style="double">
        <color indexed="10"/>
      </left>
      <right/>
      <top/>
      <bottom style="thin">
        <color indexed="15"/>
      </bottom>
      <diagonal/>
    </border>
    <border>
      <left/>
      <right/>
      <top style="double">
        <color indexed="10"/>
      </top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 style="double">
        <color indexed="10"/>
      </left>
      <right style="thin">
        <color indexed="15"/>
      </right>
      <top/>
      <bottom style="thin">
        <color indexed="15"/>
      </bottom>
      <diagonal/>
    </border>
    <border>
      <left style="thin">
        <color indexed="10"/>
      </left>
      <right style="double">
        <color indexed="10"/>
      </right>
      <top/>
      <bottom style="thin">
        <color indexed="15"/>
      </bottom>
      <diagonal/>
    </border>
    <border>
      <left style="double">
        <color indexed="10"/>
      </left>
      <right style="hair">
        <color indexed="10"/>
      </right>
      <top/>
      <bottom style="thin">
        <color indexed="15"/>
      </bottom>
      <diagonal/>
    </border>
    <border>
      <left/>
      <right style="thin">
        <color indexed="10"/>
      </right>
      <top/>
      <bottom style="thin">
        <color indexed="15"/>
      </bottom>
      <diagonal/>
    </border>
    <border>
      <left style="double">
        <color indexed="10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 style="double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double">
        <color indexed="10"/>
      </right>
      <top style="thin">
        <color indexed="15"/>
      </top>
      <bottom style="thin">
        <color indexed="15"/>
      </bottom>
      <diagonal/>
    </border>
    <border>
      <left style="double">
        <color indexed="10"/>
      </left>
      <right style="hair">
        <color indexed="10"/>
      </right>
      <top style="thin">
        <color indexed="15"/>
      </top>
      <bottom style="thin">
        <color indexed="15"/>
      </bottom>
      <diagonal/>
    </border>
    <border>
      <left/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/>
      <diagonal/>
    </border>
    <border>
      <left style="double">
        <color indexed="10"/>
      </left>
      <right style="thin">
        <color indexed="15"/>
      </right>
      <top style="thin">
        <color indexed="15"/>
      </top>
      <bottom/>
      <diagonal/>
    </border>
    <border>
      <left style="thin">
        <color indexed="10"/>
      </left>
      <right style="double">
        <color indexed="10"/>
      </right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15"/>
      </top>
      <bottom style="thin">
        <color indexed="15"/>
      </bottom>
      <diagonal/>
    </border>
    <border>
      <left style="double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double">
        <color indexed="10"/>
      </top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double">
        <color indexed="10"/>
      </left>
      <right/>
      <top style="thin">
        <color indexed="1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double">
        <color indexed="10"/>
      </right>
      <top style="thin">
        <color indexed="10"/>
      </top>
      <bottom style="thin">
        <color rgb="FFFF0000"/>
      </bottom>
      <diagonal/>
    </border>
    <border>
      <left style="double">
        <color indexed="10"/>
      </left>
      <right style="thin">
        <color indexed="15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rgb="FFFF0000"/>
      </bottom>
      <diagonal/>
    </border>
    <border>
      <left style="double">
        <color indexed="10"/>
      </left>
      <right style="hair">
        <color indexed="10"/>
      </right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double">
        <color indexed="1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double">
        <color indexed="10"/>
      </right>
      <top/>
      <bottom style="thin">
        <color rgb="FFFF0000"/>
      </bottom>
      <diagonal/>
    </border>
    <border>
      <left style="double">
        <color indexed="10"/>
      </left>
      <right style="thin">
        <color indexed="15"/>
      </right>
      <top/>
      <bottom style="thin">
        <color rgb="FFFF0000"/>
      </bottom>
      <diagonal/>
    </border>
    <border>
      <left style="thin">
        <color indexed="10"/>
      </left>
      <right style="double">
        <color indexed="10"/>
      </right>
      <top/>
      <bottom style="thin">
        <color rgb="FFFF0000"/>
      </bottom>
      <diagonal/>
    </border>
    <border>
      <left style="double">
        <color indexed="10"/>
      </left>
      <right style="hair">
        <color indexed="10"/>
      </right>
      <top/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double">
        <color indexed="10"/>
      </left>
      <right style="double">
        <color indexed="10"/>
      </right>
      <top/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/>
      <top style="thin">
        <color indexed="10"/>
      </top>
      <bottom/>
      <diagonal/>
    </border>
    <border>
      <left style="double">
        <color indexed="10"/>
      </left>
      <right style="thin">
        <color indexed="15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10"/>
      </left>
      <right style="hair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5"/>
      </right>
      <top/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double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indexed="10"/>
      </right>
      <top style="thin">
        <color rgb="FFFF0000"/>
      </top>
      <bottom style="thin">
        <color rgb="FFFF0000"/>
      </bottom>
      <diagonal/>
    </border>
    <border>
      <left style="double">
        <color indexed="10"/>
      </left>
      <right style="thin">
        <color indexed="15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double">
        <color indexed="10"/>
      </right>
      <top style="thin">
        <color rgb="FFFF0000"/>
      </top>
      <bottom style="thin">
        <color rgb="FFFF0000"/>
      </bottom>
      <diagonal/>
    </border>
    <border>
      <left style="double">
        <color indexed="10"/>
      </left>
      <right style="hair">
        <color indexed="1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176" fontId="2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justifyLastLine="1" shrinkToFit="1"/>
    </xf>
    <xf numFmtId="0" fontId="2" fillId="0" borderId="9" xfId="0" applyFont="1" applyBorder="1" applyAlignment="1">
      <alignment horizontal="center" vertical="center" justifyLastLine="1" shrinkToFit="1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38" fontId="2" fillId="0" borderId="19" xfId="1" applyFont="1" applyBorder="1" applyAlignment="1" applyProtection="1">
      <alignment horizontal="right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38" fontId="2" fillId="0" borderId="21" xfId="1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177" fontId="2" fillId="0" borderId="26" xfId="0" applyNumberFormat="1" applyFont="1" applyBorder="1" applyAlignment="1" applyProtection="1">
      <alignment horizontal="right"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38" fontId="2" fillId="0" borderId="27" xfId="1" applyFont="1" applyBorder="1" applyAlignment="1" applyProtection="1">
      <alignment horizontal="right" vertical="center"/>
      <protection locked="0"/>
    </xf>
    <xf numFmtId="49" fontId="2" fillId="0" borderId="28" xfId="1" applyNumberFormat="1" applyFont="1" applyBorder="1" applyAlignment="1" applyProtection="1">
      <alignment horizontal="center" vertical="center"/>
      <protection locked="0"/>
    </xf>
    <xf numFmtId="38" fontId="2" fillId="0" borderId="29" xfId="1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vertical="center" shrinkToFit="1"/>
      <protection locked="0"/>
    </xf>
    <xf numFmtId="49" fontId="2" fillId="0" borderId="32" xfId="0" applyNumberFormat="1" applyFont="1" applyBorder="1" applyAlignment="1" applyProtection="1">
      <alignment vertical="center" shrinkToFit="1"/>
      <protection locked="0"/>
    </xf>
    <xf numFmtId="177" fontId="2" fillId="0" borderId="32" xfId="0" applyNumberFormat="1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38" fontId="2" fillId="0" borderId="33" xfId="1" applyFont="1" applyBorder="1" applyAlignment="1" applyProtection="1">
      <alignment horizontal="right" vertical="center"/>
      <protection locked="0"/>
    </xf>
    <xf numFmtId="49" fontId="2" fillId="0" borderId="34" xfId="1" applyNumberFormat="1" applyFont="1" applyBorder="1" applyAlignment="1" applyProtection="1">
      <alignment horizontal="center" vertical="center"/>
      <protection locked="0"/>
    </xf>
    <xf numFmtId="38" fontId="2" fillId="0" borderId="35" xfId="1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176" fontId="2" fillId="0" borderId="37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vertical="center" shrinkToFit="1"/>
      <protection locked="0"/>
    </xf>
    <xf numFmtId="177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38" fontId="2" fillId="0" borderId="33" xfId="1" applyFont="1" applyFill="1" applyBorder="1" applyAlignment="1" applyProtection="1">
      <alignment horizontal="right" vertical="center"/>
      <protection locked="0"/>
    </xf>
    <xf numFmtId="49" fontId="2" fillId="0" borderId="34" xfId="1" applyNumberFormat="1" applyFont="1" applyFill="1" applyBorder="1" applyAlignment="1" applyProtection="1">
      <alignment horizontal="center" vertical="center"/>
      <protection locked="0"/>
    </xf>
    <xf numFmtId="38" fontId="2" fillId="0" borderId="35" xfId="1" applyFont="1" applyFill="1" applyBorder="1" applyAlignment="1" applyProtection="1">
      <alignment horizontal="right" vertical="center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right" vertical="center"/>
      <protection locked="0"/>
    </xf>
    <xf numFmtId="49" fontId="2" fillId="0" borderId="38" xfId="0" applyNumberFormat="1" applyFont="1" applyFill="1" applyBorder="1" applyAlignment="1" applyProtection="1">
      <alignment vertical="center" shrinkToFit="1"/>
      <protection locked="0"/>
    </xf>
    <xf numFmtId="0" fontId="2" fillId="0" borderId="38" xfId="0" applyFont="1" applyFill="1" applyBorder="1" applyAlignment="1" applyProtection="1">
      <alignment vertical="center" shrinkToFit="1"/>
      <protection locked="0"/>
    </xf>
    <xf numFmtId="38" fontId="2" fillId="0" borderId="39" xfId="1" applyFont="1" applyFill="1" applyBorder="1" applyAlignment="1" applyProtection="1">
      <alignment horizontal="right" vertical="center"/>
      <protection locked="0"/>
    </xf>
    <xf numFmtId="49" fontId="2" fillId="0" borderId="40" xfId="1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176" fontId="2" fillId="0" borderId="42" xfId="0" applyNumberFormat="1" applyFont="1" applyFill="1" applyBorder="1" applyAlignment="1" applyProtection="1">
      <alignment horizontal="center" vertical="center" shrinkToFit="1"/>
    </xf>
    <xf numFmtId="49" fontId="2" fillId="0" borderId="43" xfId="0" applyNumberFormat="1" applyFont="1" applyFill="1" applyBorder="1" applyAlignment="1" applyProtection="1">
      <alignment vertical="center" shrinkToFit="1"/>
    </xf>
    <xf numFmtId="49" fontId="2" fillId="0" borderId="44" xfId="0" applyNumberFormat="1" applyFont="1" applyFill="1" applyBorder="1" applyAlignment="1" applyProtection="1">
      <alignment vertical="center"/>
    </xf>
    <xf numFmtId="177" fontId="2" fillId="0" borderId="44" xfId="0" applyNumberFormat="1" applyFont="1" applyFill="1" applyBorder="1" applyAlignment="1" applyProtection="1">
      <alignment horizontal="right" vertical="center"/>
    </xf>
    <xf numFmtId="0" fontId="2" fillId="0" borderId="44" xfId="0" applyFont="1" applyFill="1" applyBorder="1" applyAlignment="1" applyProtection="1">
      <alignment horizontal="center" vertical="center" shrinkToFit="1"/>
    </xf>
    <xf numFmtId="38" fontId="2" fillId="0" borderId="45" xfId="1" applyFont="1" applyFill="1" applyBorder="1" applyAlignment="1" applyProtection="1">
      <alignment horizontal="right" vertical="center"/>
    </xf>
    <xf numFmtId="49" fontId="2" fillId="0" borderId="46" xfId="1" applyNumberFormat="1" applyFont="1" applyFill="1" applyBorder="1" applyAlignment="1" applyProtection="1">
      <alignment horizontal="center" vertical="center"/>
    </xf>
    <xf numFmtId="38" fontId="2" fillId="0" borderId="47" xfId="1" applyFont="1" applyFill="1" applyBorder="1" applyAlignment="1" applyProtection="1">
      <alignment horizontal="right" vertical="center"/>
    </xf>
    <xf numFmtId="0" fontId="2" fillId="0" borderId="48" xfId="0" applyFont="1" applyFill="1" applyBorder="1" applyAlignment="1" applyProtection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49" fontId="2" fillId="0" borderId="49" xfId="0" applyNumberFormat="1" applyFont="1" applyFill="1" applyBorder="1" applyAlignment="1" applyProtection="1">
      <alignment vertical="center"/>
    </xf>
    <xf numFmtId="38" fontId="5" fillId="2" borderId="5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Continuous" vertical="center"/>
    </xf>
    <xf numFmtId="0" fontId="7" fillId="10" borderId="50" xfId="0" applyFont="1" applyFill="1" applyBorder="1" applyAlignment="1">
      <alignment horizontal="centerContinuous" vertical="center"/>
    </xf>
    <xf numFmtId="0" fontId="0" fillId="11" borderId="50" xfId="0" applyFill="1" applyBorder="1" applyAlignment="1">
      <alignment horizontal="centerContinuous" vertical="center"/>
    </xf>
    <xf numFmtId="0" fontId="7" fillId="11" borderId="50" xfId="0" applyFont="1" applyFill="1" applyBorder="1" applyAlignment="1">
      <alignment horizontal="centerContinuous" vertical="center"/>
    </xf>
    <xf numFmtId="0" fontId="0" fillId="12" borderId="50" xfId="0" applyFill="1" applyBorder="1" applyAlignment="1">
      <alignment horizontal="centerContinuous" vertical="center"/>
    </xf>
    <xf numFmtId="0" fontId="7" fillId="12" borderId="50" xfId="0" applyFont="1" applyFill="1" applyBorder="1" applyAlignment="1">
      <alignment horizontal="centerContinuous" vertical="center"/>
    </xf>
    <xf numFmtId="0" fontId="0" fillId="13" borderId="50" xfId="0" applyFill="1" applyBorder="1">
      <alignment vertical="center"/>
    </xf>
    <xf numFmtId="0" fontId="6" fillId="4" borderId="50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38" fontId="5" fillId="4" borderId="50" xfId="1" applyFont="1" applyFill="1" applyBorder="1" applyAlignment="1">
      <alignment vertical="center" shrinkToFit="1"/>
    </xf>
    <xf numFmtId="177" fontId="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38" fontId="2" fillId="0" borderId="45" xfId="1" applyFont="1" applyFill="1" applyBorder="1" applyAlignment="1" applyProtection="1">
      <alignment horizontal="right" vertical="center" shrinkToFit="1"/>
    </xf>
    <xf numFmtId="38" fontId="5" fillId="8" borderId="50" xfId="1" applyFont="1" applyFill="1" applyBorder="1" applyAlignment="1">
      <alignment vertical="center" shrinkToFit="1"/>
    </xf>
    <xf numFmtId="49" fontId="2" fillId="0" borderId="24" xfId="0" applyNumberFormat="1" applyFont="1" applyFill="1" applyBorder="1" applyAlignment="1" applyProtection="1">
      <alignment vertical="center" shrinkToFit="1"/>
      <protection locked="0"/>
    </xf>
    <xf numFmtId="177" fontId="9" fillId="0" borderId="32" xfId="0" applyNumberFormat="1" applyFont="1" applyFill="1" applyBorder="1" applyAlignment="1" applyProtection="1">
      <alignment horizontal="left" vertical="center" wrapText="1" shrinkToFit="1"/>
      <protection locked="0"/>
    </xf>
    <xf numFmtId="177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38" fontId="5" fillId="13" borderId="50" xfId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Border="1" applyAlignment="1" applyProtection="1">
      <alignment horizontal="left" vertical="top" wrapText="1" shrinkToFit="1"/>
      <protection locked="0"/>
    </xf>
    <xf numFmtId="177" fontId="8" fillId="0" borderId="32" xfId="0" applyNumberFormat="1" applyFont="1" applyBorder="1" applyAlignment="1" applyProtection="1">
      <alignment horizontal="right" vertical="center" wrapText="1" shrinkToFit="1"/>
      <protection locked="0"/>
    </xf>
    <xf numFmtId="38" fontId="5" fillId="6" borderId="50" xfId="1" applyFont="1" applyFill="1" applyBorder="1" applyAlignment="1">
      <alignment vertical="center" shrinkToFit="1"/>
    </xf>
    <xf numFmtId="38" fontId="5" fillId="2" borderId="50" xfId="1" applyFont="1" applyFill="1" applyBorder="1" applyAlignment="1">
      <alignment vertical="center" shrinkToFit="1"/>
    </xf>
    <xf numFmtId="38" fontId="2" fillId="0" borderId="27" xfId="1" applyFont="1" applyFill="1" applyBorder="1" applyAlignment="1" applyProtection="1">
      <alignment horizontal="right" vertical="center"/>
      <protection locked="0"/>
    </xf>
    <xf numFmtId="177" fontId="8" fillId="0" borderId="32" xfId="0" applyNumberFormat="1" applyFont="1" applyBorder="1" applyAlignment="1" applyProtection="1">
      <alignment horizontal="left" vertical="center" wrapText="1"/>
      <protection locked="0"/>
    </xf>
    <xf numFmtId="177" fontId="8" fillId="0" borderId="26" xfId="0" applyNumberFormat="1" applyFont="1" applyBorder="1" applyAlignment="1" applyProtection="1">
      <alignment horizontal="right" vertical="center" wrapText="1"/>
      <protection locked="0"/>
    </xf>
    <xf numFmtId="177" fontId="10" fillId="0" borderId="26" xfId="0" applyNumberFormat="1" applyFont="1" applyBorder="1" applyAlignment="1" applyProtection="1">
      <alignment horizontal="center" vertical="center" wrapText="1" shrinkToFit="1"/>
      <protection locked="0"/>
    </xf>
    <xf numFmtId="177" fontId="10" fillId="0" borderId="32" xfId="0" applyNumberFormat="1" applyFont="1" applyBorder="1" applyAlignment="1" applyProtection="1">
      <alignment horizontal="center" vertical="center" wrapText="1" shrinkToFit="1"/>
      <protection locked="0"/>
    </xf>
    <xf numFmtId="177" fontId="1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38" fontId="2" fillId="0" borderId="51" xfId="1" applyFont="1" applyFill="1" applyBorder="1" applyAlignment="1" applyProtection="1">
      <alignment horizontal="right" vertical="center"/>
      <protection locked="0"/>
    </xf>
    <xf numFmtId="38" fontId="2" fillId="0" borderId="52" xfId="1" applyFont="1" applyFill="1" applyBorder="1" applyAlignment="1" applyProtection="1">
      <alignment horizontal="right" vertical="center"/>
      <protection locked="0"/>
    </xf>
    <xf numFmtId="177" fontId="8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177" fontId="8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26" xfId="0" applyNumberFormat="1" applyFont="1" applyBorder="1" applyAlignment="1" applyProtection="1">
      <alignment horizontal="left" vertical="center" wrapText="1"/>
      <protection locked="0"/>
    </xf>
    <xf numFmtId="177" fontId="1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80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center" vertical="center" justifyLastLine="1" shrinkToFit="1"/>
    </xf>
    <xf numFmtId="0" fontId="2" fillId="0" borderId="56" xfId="0" applyFont="1" applyBorder="1" applyAlignment="1">
      <alignment horizontal="centerContinuous" vertical="center" shrinkToFit="1"/>
    </xf>
    <xf numFmtId="0" fontId="2" fillId="0" borderId="57" xfId="0" applyFont="1" applyBorder="1" applyAlignment="1">
      <alignment horizontal="centerContinuous" vertical="center" shrinkToFit="1"/>
    </xf>
    <xf numFmtId="0" fontId="0" fillId="0" borderId="58" xfId="0" applyBorder="1" applyAlignment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  <protection locked="0"/>
    </xf>
    <xf numFmtId="176" fontId="2" fillId="0" borderId="59" xfId="0" applyNumberFormat="1" applyFont="1" applyFill="1" applyBorder="1" applyAlignment="1" applyProtection="1">
      <alignment horizontal="center" vertical="center" shrinkToFit="1"/>
    </xf>
    <xf numFmtId="49" fontId="2" fillId="0" borderId="60" xfId="0" applyNumberFormat="1" applyFont="1" applyFill="1" applyBorder="1" applyAlignment="1" applyProtection="1">
      <alignment vertical="center" shrinkToFit="1"/>
    </xf>
    <xf numFmtId="49" fontId="2" fillId="0" borderId="61" xfId="0" applyNumberFormat="1" applyFont="1" applyFill="1" applyBorder="1" applyAlignment="1" applyProtection="1">
      <alignment vertical="center"/>
    </xf>
    <xf numFmtId="177" fontId="2" fillId="0" borderId="61" xfId="0" applyNumberFormat="1" applyFont="1" applyFill="1" applyBorder="1" applyAlignment="1" applyProtection="1">
      <alignment horizontal="right" vertical="center"/>
    </xf>
    <xf numFmtId="0" fontId="2" fillId="0" borderId="62" xfId="0" applyFont="1" applyFill="1" applyBorder="1" applyAlignment="1" applyProtection="1">
      <alignment horizontal="center" vertical="center" shrinkToFit="1"/>
    </xf>
    <xf numFmtId="38" fontId="2" fillId="0" borderId="63" xfId="1" applyFont="1" applyFill="1" applyBorder="1" applyAlignment="1" applyProtection="1">
      <alignment horizontal="right" vertical="center"/>
    </xf>
    <xf numFmtId="49" fontId="2" fillId="0" borderId="64" xfId="1" applyNumberFormat="1" applyFont="1" applyFill="1" applyBorder="1" applyAlignment="1" applyProtection="1">
      <alignment horizontal="center" vertical="center"/>
    </xf>
    <xf numFmtId="38" fontId="2" fillId="0" borderId="65" xfId="1" applyFont="1" applyFill="1" applyBorder="1" applyAlignment="1" applyProtection="1">
      <alignment horizontal="right" vertical="center"/>
    </xf>
    <xf numFmtId="0" fontId="2" fillId="0" borderId="66" xfId="0" applyFont="1" applyFill="1" applyBorder="1" applyAlignment="1" applyProtection="1">
      <alignment horizontal="center" vertical="center"/>
    </xf>
    <xf numFmtId="176" fontId="2" fillId="0" borderId="67" xfId="0" applyNumberFormat="1" applyFont="1" applyFill="1" applyBorder="1" applyAlignment="1" applyProtection="1">
      <alignment horizontal="center" vertical="center" shrinkToFit="1"/>
    </xf>
    <xf numFmtId="49" fontId="2" fillId="0" borderId="68" xfId="0" applyNumberFormat="1" applyFont="1" applyFill="1" applyBorder="1" applyAlignment="1" applyProtection="1">
      <alignment vertical="center" shrinkToFit="1"/>
    </xf>
    <xf numFmtId="49" fontId="2" fillId="0" borderId="69" xfId="0" applyNumberFormat="1" applyFont="1" applyFill="1" applyBorder="1" applyAlignment="1" applyProtection="1">
      <alignment vertical="center"/>
    </xf>
    <xf numFmtId="177" fontId="2" fillId="0" borderId="69" xfId="0" applyNumberFormat="1" applyFont="1" applyFill="1" applyBorder="1" applyAlignment="1" applyProtection="1">
      <alignment horizontal="right" vertical="center"/>
    </xf>
    <xf numFmtId="0" fontId="2" fillId="0" borderId="70" xfId="0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right" vertical="center"/>
    </xf>
    <xf numFmtId="49" fontId="2" fillId="0" borderId="72" xfId="1" applyNumberFormat="1" applyFont="1" applyFill="1" applyBorder="1" applyAlignment="1" applyProtection="1">
      <alignment horizontal="center" vertical="center"/>
    </xf>
    <xf numFmtId="38" fontId="2" fillId="0" borderId="73" xfId="1" applyFont="1" applyFill="1" applyBorder="1" applyAlignment="1" applyProtection="1">
      <alignment horizontal="right" vertical="center"/>
    </xf>
    <xf numFmtId="0" fontId="2" fillId="0" borderId="74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 shrinkToFit="1"/>
    </xf>
    <xf numFmtId="38" fontId="2" fillId="0" borderId="75" xfId="1" applyFont="1" applyFill="1" applyBorder="1" applyAlignment="1" applyProtection="1">
      <alignment horizontal="right" vertical="center"/>
      <protection locked="0"/>
    </xf>
    <xf numFmtId="177" fontId="8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38" fontId="2" fillId="0" borderId="63" xfId="1" applyFont="1" applyFill="1" applyBorder="1" applyAlignment="1" applyProtection="1">
      <alignment horizontal="right" vertical="center" shrinkToFit="1"/>
    </xf>
    <xf numFmtId="176" fontId="2" fillId="0" borderId="76" xfId="0" applyNumberFormat="1" applyFont="1" applyFill="1" applyBorder="1" applyAlignment="1" applyProtection="1">
      <alignment horizontal="center" vertical="center" shrinkToFit="1"/>
    </xf>
    <xf numFmtId="49" fontId="2" fillId="0" borderId="77" xfId="0" applyNumberFormat="1" applyFont="1" applyFill="1" applyBorder="1" applyAlignment="1" applyProtection="1">
      <alignment vertical="center" shrinkToFit="1"/>
    </xf>
    <xf numFmtId="177" fontId="2" fillId="0" borderId="49" xfId="0" applyNumberFormat="1" applyFont="1" applyFill="1" applyBorder="1" applyAlignment="1" applyProtection="1">
      <alignment horizontal="right" vertical="center"/>
    </xf>
    <xf numFmtId="0" fontId="2" fillId="0" borderId="49" xfId="0" applyFont="1" applyFill="1" applyBorder="1" applyAlignment="1" applyProtection="1">
      <alignment horizontal="center" vertical="center" shrinkToFit="1"/>
    </xf>
    <xf numFmtId="38" fontId="2" fillId="0" borderId="78" xfId="1" applyFont="1" applyFill="1" applyBorder="1" applyAlignment="1" applyProtection="1">
      <alignment horizontal="right" vertical="center" shrinkToFit="1"/>
    </xf>
    <xf numFmtId="49" fontId="2" fillId="0" borderId="79" xfId="1" applyNumberFormat="1" applyFont="1" applyFill="1" applyBorder="1" applyAlignment="1" applyProtection="1">
      <alignment horizontal="center" vertical="center"/>
    </xf>
    <xf numFmtId="38" fontId="2" fillId="0" borderId="80" xfId="1" applyFont="1" applyFill="1" applyBorder="1" applyAlignment="1" applyProtection="1">
      <alignment horizontal="right" vertical="center"/>
    </xf>
    <xf numFmtId="0" fontId="2" fillId="0" borderId="81" xfId="0" applyFont="1" applyFill="1" applyBorder="1" applyAlignment="1" applyProtection="1">
      <alignment horizontal="center" vertical="center"/>
    </xf>
    <xf numFmtId="38" fontId="2" fillId="0" borderId="82" xfId="1" applyFont="1" applyFill="1" applyBorder="1" applyAlignment="1" applyProtection="1">
      <alignment horizontal="right" vertical="center"/>
      <protection locked="0"/>
    </xf>
    <xf numFmtId="176" fontId="2" fillId="0" borderId="83" xfId="0" applyNumberFormat="1" applyFont="1" applyFill="1" applyBorder="1" applyAlignment="1" applyProtection="1">
      <alignment horizontal="center" vertical="center" shrinkToFit="1"/>
    </xf>
    <xf numFmtId="49" fontId="2" fillId="0" borderId="84" xfId="0" applyNumberFormat="1" applyFont="1" applyFill="1" applyBorder="1" applyAlignment="1" applyProtection="1">
      <alignment vertical="center" shrinkToFit="1"/>
    </xf>
    <xf numFmtId="49" fontId="2" fillId="0" borderId="85" xfId="0" applyNumberFormat="1" applyFont="1" applyFill="1" applyBorder="1" applyAlignment="1" applyProtection="1">
      <alignment vertical="center"/>
    </xf>
    <xf numFmtId="177" fontId="2" fillId="0" borderId="85" xfId="0" applyNumberFormat="1" applyFont="1" applyFill="1" applyBorder="1" applyAlignment="1" applyProtection="1">
      <alignment horizontal="right" vertical="center"/>
    </xf>
    <xf numFmtId="0" fontId="2" fillId="0" borderId="86" xfId="0" applyFont="1" applyFill="1" applyBorder="1" applyAlignment="1" applyProtection="1">
      <alignment horizontal="center" vertical="center" shrinkToFit="1"/>
    </xf>
    <xf numFmtId="38" fontId="2" fillId="0" borderId="87" xfId="1" applyFont="1" applyFill="1" applyBorder="1" applyAlignment="1" applyProtection="1">
      <alignment horizontal="right" vertical="center" shrinkToFit="1"/>
    </xf>
    <xf numFmtId="49" fontId="2" fillId="0" borderId="88" xfId="1" applyNumberFormat="1" applyFont="1" applyFill="1" applyBorder="1" applyAlignment="1" applyProtection="1">
      <alignment horizontal="center" vertical="center"/>
    </xf>
    <xf numFmtId="38" fontId="2" fillId="0" borderId="89" xfId="1" applyFont="1" applyFill="1" applyBorder="1" applyAlignment="1" applyProtection="1">
      <alignment horizontal="right" vertical="center"/>
    </xf>
    <xf numFmtId="0" fontId="2" fillId="0" borderId="90" xfId="0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64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>
      <alignment vertical="center"/>
    </xf>
    <xf numFmtId="38" fontId="6" fillId="0" borderId="0" xfId="0" applyNumberFormat="1" applyFont="1" applyFill="1" applyBorder="1" applyAlignment="1">
      <alignment vertical="center" shrinkToFit="1"/>
    </xf>
    <xf numFmtId="38" fontId="2" fillId="0" borderId="71" xfId="1" applyFont="1" applyFill="1" applyBorder="1" applyAlignment="1" applyProtection="1">
      <alignment horizontal="right" vertical="center" shrinkToFit="1"/>
    </xf>
    <xf numFmtId="38" fontId="0" fillId="0" borderId="0" xfId="1" applyFont="1">
      <alignment vertical="center"/>
    </xf>
    <xf numFmtId="38" fontId="19" fillId="0" borderId="0" xfId="1" applyFont="1" applyBorder="1">
      <alignment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/>
    </xf>
    <xf numFmtId="38" fontId="13" fillId="0" borderId="91" xfId="1" applyFont="1" applyBorder="1" applyAlignment="1">
      <alignment horizontal="center" vertical="center"/>
    </xf>
    <xf numFmtId="38" fontId="13" fillId="0" borderId="93" xfId="1" applyFont="1" applyBorder="1" applyAlignment="1">
      <alignment horizontal="center" vertical="center"/>
    </xf>
    <xf numFmtId="38" fontId="13" fillId="0" borderId="92" xfId="1" applyFont="1" applyBorder="1" applyAlignment="1">
      <alignment horizontal="center" vertical="center"/>
    </xf>
    <xf numFmtId="38" fontId="13" fillId="0" borderId="94" xfId="1" applyFont="1" applyBorder="1" applyAlignment="1">
      <alignment horizontal="left" vertical="center"/>
    </xf>
    <xf numFmtId="38" fontId="13" fillId="0" borderId="50" xfId="1" applyFont="1" applyBorder="1" applyAlignment="1">
      <alignment horizontal="center" vertical="center"/>
    </xf>
    <xf numFmtId="38" fontId="13" fillId="0" borderId="53" xfId="1" applyFont="1" applyBorder="1" applyAlignment="1">
      <alignment horizontal="left" vertical="center"/>
    </xf>
    <xf numFmtId="38" fontId="13" fillId="0" borderId="55" xfId="1" applyFont="1" applyBorder="1" applyAlignment="1">
      <alignment horizontal="center" vertical="center"/>
    </xf>
    <xf numFmtId="38" fontId="13" fillId="0" borderId="95" xfId="1" applyFont="1" applyBorder="1" applyAlignment="1">
      <alignment horizontal="left" vertical="center"/>
    </xf>
    <xf numFmtId="38" fontId="13" fillId="0" borderId="93" xfId="1" applyFont="1" applyBorder="1" applyAlignment="1">
      <alignment horizontal="left" vertical="center"/>
    </xf>
    <xf numFmtId="38" fontId="13" fillId="0" borderId="94" xfId="1" applyFont="1" applyBorder="1" applyAlignment="1">
      <alignment horizontal="center" vertical="center"/>
    </xf>
    <xf numFmtId="38" fontId="13" fillId="0" borderId="96" xfId="1" applyFont="1" applyBorder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12" fillId="0" borderId="0" xfId="1" applyFont="1">
      <alignment vertical="center"/>
    </xf>
    <xf numFmtId="38" fontId="16" fillId="0" borderId="94" xfId="1" applyFont="1" applyBorder="1" applyAlignment="1">
      <alignment horizontal="right" vertical="center"/>
    </xf>
    <xf numFmtId="38" fontId="16" fillId="0" borderId="53" xfId="1" applyFont="1" applyBorder="1" applyAlignment="1">
      <alignment horizontal="right" vertical="center"/>
    </xf>
    <xf numFmtId="38" fontId="16" fillId="0" borderId="93" xfId="1" applyFont="1" applyBorder="1" applyAlignment="1">
      <alignment horizontal="right" vertical="center"/>
    </xf>
    <xf numFmtId="38" fontId="16" fillId="0" borderId="92" xfId="1" applyFont="1" applyBorder="1" applyAlignment="1">
      <alignment horizontal="center" vertical="center"/>
    </xf>
    <xf numFmtId="38" fontId="5" fillId="5" borderId="50" xfId="1" applyFont="1" applyFill="1" applyBorder="1" applyAlignment="1">
      <alignment horizontal="right" vertical="center" shrinkToFit="1"/>
    </xf>
    <xf numFmtId="0" fontId="6" fillId="6" borderId="50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38" fontId="6" fillId="7" borderId="55" xfId="0" applyNumberFormat="1" applyFont="1" applyFill="1" applyBorder="1" applyAlignment="1">
      <alignment vertical="center" shrinkToFit="1"/>
    </xf>
    <xf numFmtId="0" fontId="6" fillId="0" borderId="97" xfId="0" applyFont="1" applyFill="1" applyBorder="1" applyAlignment="1">
      <alignment horizontal="center" vertical="center"/>
    </xf>
    <xf numFmtId="38" fontId="6" fillId="0" borderId="97" xfId="0" applyNumberFormat="1" applyFont="1" applyFill="1" applyBorder="1" applyAlignment="1">
      <alignment vertical="center" shrinkToFit="1"/>
    </xf>
    <xf numFmtId="38" fontId="23" fillId="0" borderId="55" xfId="1" applyFont="1" applyBorder="1" applyAlignment="1">
      <alignment horizontal="center" vertical="center"/>
    </xf>
    <xf numFmtId="38" fontId="20" fillId="0" borderId="91" xfId="1" applyFont="1" applyBorder="1" applyAlignment="1">
      <alignment horizontal="center" vertical="center"/>
    </xf>
    <xf numFmtId="38" fontId="16" fillId="0" borderId="95" xfId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horizontal="center" vertical="center"/>
    </xf>
    <xf numFmtId="0" fontId="6" fillId="9" borderId="55" xfId="0" applyFont="1" applyFill="1" applyBorder="1">
      <alignment vertical="center"/>
    </xf>
    <xf numFmtId="38" fontId="6" fillId="9" borderId="55" xfId="0" applyNumberFormat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38" fontId="5" fillId="0" borderId="0" xfId="1" applyFont="1" applyFill="1" applyBorder="1" applyAlignment="1">
      <alignment vertical="center" shrinkToFit="1"/>
    </xf>
    <xf numFmtId="0" fontId="0" fillId="0" borderId="97" xfId="0" applyFill="1" applyBorder="1">
      <alignment vertical="center"/>
    </xf>
    <xf numFmtId="38" fontId="5" fillId="0" borderId="97" xfId="1" applyFont="1" applyFill="1" applyBorder="1" applyAlignment="1">
      <alignment vertical="center" shrinkToFit="1"/>
    </xf>
    <xf numFmtId="0" fontId="6" fillId="14" borderId="55" xfId="0" applyFont="1" applyFill="1" applyBorder="1">
      <alignment vertical="center"/>
    </xf>
    <xf numFmtId="38" fontId="6" fillId="14" borderId="55" xfId="0" applyNumberFormat="1" applyFont="1" applyFill="1" applyBorder="1" applyAlignment="1">
      <alignment vertical="center" shrinkToFit="1"/>
    </xf>
    <xf numFmtId="49" fontId="0" fillId="0" borderId="55" xfId="0" applyNumberFormat="1" applyBorder="1" applyAlignment="1">
      <alignment horizontal="center" vertical="center"/>
    </xf>
    <xf numFmtId="49" fontId="0" fillId="15" borderId="98" xfId="0" applyNumberFormat="1" applyFill="1" applyBorder="1" applyAlignment="1"/>
    <xf numFmtId="49" fontId="0" fillId="15" borderId="99" xfId="0" applyNumberFormat="1" applyFill="1" applyBorder="1" applyAlignment="1"/>
    <xf numFmtId="49" fontId="0" fillId="15" borderId="100" xfId="0" applyNumberFormat="1" applyFill="1" applyBorder="1" applyAlignment="1"/>
    <xf numFmtId="0" fontId="0" fillId="15" borderId="98" xfId="0" applyFill="1" applyBorder="1" applyAlignment="1"/>
    <xf numFmtId="0" fontId="0" fillId="15" borderId="99" xfId="0" applyFill="1" applyBorder="1" applyAlignment="1"/>
    <xf numFmtId="0" fontId="0" fillId="0" borderId="54" xfId="0" applyBorder="1" applyAlignment="1">
      <alignment horizontal="center" vertical="center"/>
    </xf>
    <xf numFmtId="0" fontId="0" fillId="15" borderId="100" xfId="0" applyFill="1" applyBorder="1" applyAlignment="1"/>
    <xf numFmtId="0" fontId="0" fillId="0" borderId="55" xfId="0" applyBorder="1" applyAlignment="1">
      <alignment horizontal="center" vertical="center"/>
    </xf>
    <xf numFmtId="0" fontId="21" fillId="15" borderId="99" xfId="0" applyFont="1" applyFill="1" applyBorder="1" applyAlignment="1"/>
    <xf numFmtId="49" fontId="0" fillId="15" borderId="101" xfId="0" applyNumberFormat="1" applyFill="1" applyBorder="1" applyAlignment="1"/>
    <xf numFmtId="49" fontId="0" fillId="15" borderId="106" xfId="0" applyNumberFormat="1" applyFill="1" applyBorder="1" applyAlignment="1"/>
    <xf numFmtId="38" fontId="17" fillId="0" borderId="0" xfId="1" applyFont="1" applyAlignment="1">
      <alignment horizontal="center" vertical="center"/>
    </xf>
    <xf numFmtId="38" fontId="18" fillId="0" borderId="0" xfId="1" applyFont="1" applyAlignment="1">
      <alignment horizontal="center" vertical="center"/>
    </xf>
    <xf numFmtId="38" fontId="0" fillId="0" borderId="50" xfId="1" applyFont="1" applyBorder="1">
      <alignment vertical="center"/>
    </xf>
    <xf numFmtId="38" fontId="0" fillId="0" borderId="50" xfId="1" applyFont="1" applyBorder="1" applyAlignment="1">
      <alignment horizontal="center" vertical="center"/>
    </xf>
    <xf numFmtId="38" fontId="0" fillId="0" borderId="108" xfId="1" applyFont="1" applyBorder="1">
      <alignment vertical="center"/>
    </xf>
    <xf numFmtId="0" fontId="0" fillId="5" borderId="99" xfId="0" applyFill="1" applyBorder="1" applyAlignment="1"/>
    <xf numFmtId="0" fontId="0" fillId="5" borderId="98" xfId="0" applyFill="1" applyBorder="1" applyAlignment="1"/>
    <xf numFmtId="0" fontId="0" fillId="5" borderId="0" xfId="0" applyFill="1" applyBorder="1" applyAlignment="1"/>
    <xf numFmtId="0" fontId="0" fillId="5" borderId="0" xfId="0" applyFill="1" applyAlignment="1"/>
    <xf numFmtId="0" fontId="0" fillId="15" borderId="0" xfId="0" applyFill="1" applyAlignment="1"/>
    <xf numFmtId="0" fontId="24" fillId="0" borderId="0" xfId="0" applyFont="1" applyAlignment="1"/>
    <xf numFmtId="0" fontId="24" fillId="0" borderId="97" xfId="0" applyFont="1" applyFill="1" applyBorder="1" applyAlignment="1"/>
    <xf numFmtId="0" fontId="24" fillId="0" borderId="0" xfId="0" applyFont="1" applyAlignment="1">
      <alignment horizontal="left"/>
    </xf>
    <xf numFmtId="38" fontId="17" fillId="0" borderId="0" xfId="1" applyFont="1" applyAlignment="1">
      <alignment horizontal="center" vertical="center"/>
    </xf>
    <xf numFmtId="38" fontId="18" fillId="0" borderId="0" xfId="1" applyFont="1" applyAlignment="1">
      <alignment horizontal="center" vertical="center"/>
    </xf>
    <xf numFmtId="0" fontId="24" fillId="0" borderId="0" xfId="0" applyFont="1" applyFill="1" applyBorder="1" applyAlignment="1"/>
    <xf numFmtId="0" fontId="7" fillId="11" borderId="111" xfId="0" applyFont="1" applyFill="1" applyBorder="1" applyAlignment="1">
      <alignment horizontal="centerContinuous" vertical="center"/>
    </xf>
    <xf numFmtId="0" fontId="0" fillId="11" borderId="112" xfId="0" applyFill="1" applyBorder="1" applyAlignment="1">
      <alignment horizontal="centerContinuous" vertical="center"/>
    </xf>
    <xf numFmtId="0" fontId="0" fillId="8" borderId="113" xfId="0" applyFill="1" applyBorder="1">
      <alignment vertical="center"/>
    </xf>
    <xf numFmtId="38" fontId="5" fillId="8" borderId="114" xfId="1" applyFont="1" applyFill="1" applyBorder="1" applyAlignment="1">
      <alignment vertical="center" shrinkToFit="1"/>
    </xf>
    <xf numFmtId="0" fontId="6" fillId="9" borderId="115" xfId="0" applyFont="1" applyFill="1" applyBorder="1">
      <alignment vertical="center"/>
    </xf>
    <xf numFmtId="38" fontId="6" fillId="9" borderId="116" xfId="0" applyNumberFormat="1" applyFont="1" applyFill="1" applyBorder="1" applyAlignment="1">
      <alignment vertical="center" shrinkToFit="1"/>
    </xf>
    <xf numFmtId="0" fontId="7" fillId="12" borderId="111" xfId="0" applyFont="1" applyFill="1" applyBorder="1" applyAlignment="1">
      <alignment horizontal="centerContinuous" vertical="center"/>
    </xf>
    <xf numFmtId="0" fontId="0" fillId="12" borderId="112" xfId="0" applyFill="1" applyBorder="1" applyAlignment="1">
      <alignment horizontal="centerContinuous" vertical="center"/>
    </xf>
    <xf numFmtId="0" fontId="0" fillId="13" borderId="113" xfId="0" applyFill="1" applyBorder="1">
      <alignment vertical="center"/>
    </xf>
    <xf numFmtId="38" fontId="5" fillId="13" borderId="114" xfId="1" applyFont="1" applyFill="1" applyBorder="1" applyAlignment="1">
      <alignment vertical="center" shrinkToFit="1"/>
    </xf>
    <xf numFmtId="0" fontId="6" fillId="14" borderId="115" xfId="0" applyFont="1" applyFill="1" applyBorder="1">
      <alignment vertical="center"/>
    </xf>
    <xf numFmtId="38" fontId="6" fillId="14" borderId="116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10" borderId="111" xfId="0" applyFont="1" applyFill="1" applyBorder="1" applyAlignment="1">
      <alignment horizontal="centerContinuous" vertical="center"/>
    </xf>
    <xf numFmtId="0" fontId="0" fillId="10" borderId="112" xfId="0" applyFill="1" applyBorder="1" applyAlignment="1">
      <alignment horizontal="centerContinuous" vertical="center"/>
    </xf>
    <xf numFmtId="0" fontId="0" fillId="3" borderId="113" xfId="0" applyFill="1" applyBorder="1" applyAlignment="1">
      <alignment horizontal="center" vertical="center"/>
    </xf>
    <xf numFmtId="38" fontId="5" fillId="2" borderId="114" xfId="1" applyFont="1" applyFill="1" applyBorder="1" applyAlignment="1">
      <alignment vertical="center"/>
    </xf>
    <xf numFmtId="38" fontId="5" fillId="2" borderId="114" xfId="1" applyFont="1" applyFill="1" applyBorder="1" applyAlignment="1">
      <alignment vertical="center" shrinkToFit="1"/>
    </xf>
    <xf numFmtId="0" fontId="6" fillId="4" borderId="113" xfId="0" applyFont="1" applyFill="1" applyBorder="1" applyAlignment="1">
      <alignment horizontal="center" vertical="center"/>
    </xf>
    <xf numFmtId="38" fontId="5" fillId="4" borderId="114" xfId="1" applyFont="1" applyFill="1" applyBorder="1" applyAlignment="1">
      <alignment vertical="center" shrinkToFit="1"/>
    </xf>
    <xf numFmtId="0" fontId="6" fillId="6" borderId="113" xfId="0" applyFont="1" applyFill="1" applyBorder="1" applyAlignment="1">
      <alignment horizontal="center" vertical="center"/>
    </xf>
    <xf numFmtId="38" fontId="5" fillId="6" borderId="114" xfId="1" applyFont="1" applyFill="1" applyBorder="1" applyAlignment="1">
      <alignment vertical="center" shrinkToFit="1"/>
    </xf>
    <xf numFmtId="0" fontId="6" fillId="5" borderId="113" xfId="0" applyFont="1" applyFill="1" applyBorder="1" applyAlignment="1">
      <alignment horizontal="center" vertical="center"/>
    </xf>
    <xf numFmtId="38" fontId="5" fillId="5" borderId="114" xfId="1" applyFont="1" applyFill="1" applyBorder="1" applyAlignment="1">
      <alignment horizontal="right" vertical="center" shrinkToFit="1"/>
    </xf>
    <xf numFmtId="0" fontId="22" fillId="6" borderId="113" xfId="0" applyFont="1" applyFill="1" applyBorder="1" applyAlignment="1">
      <alignment horizontal="center" vertical="center"/>
    </xf>
    <xf numFmtId="0" fontId="0" fillId="6" borderId="113" xfId="0" applyFill="1" applyBorder="1" applyAlignment="1">
      <alignment horizontal="center" vertical="center"/>
    </xf>
    <xf numFmtId="0" fontId="21" fillId="6" borderId="113" xfId="0" applyFont="1" applyFill="1" applyBorder="1" applyAlignment="1">
      <alignment horizontal="center" vertical="center"/>
    </xf>
    <xf numFmtId="0" fontId="6" fillId="7" borderId="115" xfId="0" applyFont="1" applyFill="1" applyBorder="1" applyAlignment="1">
      <alignment horizontal="center" vertical="center"/>
    </xf>
    <xf numFmtId="38" fontId="6" fillId="7" borderId="116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8" borderId="50" xfId="0" applyFont="1" applyFill="1" applyBorder="1">
      <alignment vertical="center"/>
    </xf>
    <xf numFmtId="38" fontId="25" fillId="0" borderId="0" xfId="1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28" fillId="0" borderId="15" xfId="0" applyNumberFormat="1" applyFont="1" applyBorder="1" applyAlignment="1" applyProtection="1">
      <alignment horizontal="center" vertical="center" shrinkToFit="1"/>
      <protection locked="0"/>
    </xf>
    <xf numFmtId="0" fontId="28" fillId="0" borderId="16" xfId="0" applyFont="1" applyBorder="1" applyAlignment="1" applyProtection="1">
      <alignment vertical="center" shrinkToFit="1"/>
      <protection locked="0"/>
    </xf>
    <xf numFmtId="0" fontId="28" fillId="0" borderId="17" xfId="0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177" fontId="28" fillId="0" borderId="17" xfId="0" applyNumberFormat="1" applyFont="1" applyBorder="1" applyAlignment="1" applyProtection="1">
      <alignment horizontal="right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38" fontId="28" fillId="0" borderId="19" xfId="1" applyFont="1" applyBorder="1" applyAlignment="1" applyProtection="1">
      <alignment horizontal="right" vertical="center"/>
      <protection locked="0"/>
    </xf>
    <xf numFmtId="49" fontId="28" fillId="0" borderId="20" xfId="1" applyNumberFormat="1" applyFont="1" applyBorder="1" applyAlignment="1" applyProtection="1">
      <alignment horizontal="center" vertical="center"/>
      <protection locked="0"/>
    </xf>
    <xf numFmtId="38" fontId="28" fillId="0" borderId="21" xfId="1" applyFont="1" applyBorder="1" applyAlignment="1" applyProtection="1">
      <alignment horizontal="right" vertical="center"/>
    </xf>
    <xf numFmtId="176" fontId="28" fillId="0" borderId="23" xfId="0" applyNumberFormat="1" applyFont="1" applyBorder="1" applyAlignment="1" applyProtection="1">
      <alignment horizontal="center" vertical="center" shrinkToFit="1"/>
      <protection locked="0"/>
    </xf>
    <xf numFmtId="49" fontId="28" fillId="0" borderId="24" xfId="0" applyNumberFormat="1" applyFont="1" applyBorder="1" applyAlignment="1" applyProtection="1">
      <alignment vertical="center" shrinkToFit="1"/>
      <protection locked="0"/>
    </xf>
    <xf numFmtId="49" fontId="28" fillId="0" borderId="26" xfId="0" applyNumberFormat="1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38" fontId="28" fillId="0" borderId="27" xfId="1" applyFont="1" applyFill="1" applyBorder="1" applyAlignment="1" applyProtection="1">
      <alignment horizontal="right" vertical="center"/>
      <protection locked="0"/>
    </xf>
    <xf numFmtId="38" fontId="28" fillId="0" borderId="27" xfId="1" applyFont="1" applyBorder="1" applyAlignment="1" applyProtection="1">
      <alignment horizontal="right" vertical="center"/>
      <protection locked="0"/>
    </xf>
    <xf numFmtId="49" fontId="28" fillId="0" borderId="28" xfId="1" applyNumberFormat="1" applyFont="1" applyBorder="1" applyAlignment="1" applyProtection="1">
      <alignment horizontal="center" vertical="center"/>
      <protection locked="0"/>
    </xf>
    <xf numFmtId="38" fontId="28" fillId="0" borderId="29" xfId="1" applyFont="1" applyBorder="1" applyAlignment="1" applyProtection="1">
      <alignment horizontal="right" vertical="center"/>
    </xf>
    <xf numFmtId="49" fontId="28" fillId="0" borderId="32" xfId="0" applyNumberFormat="1" applyFont="1" applyBorder="1" applyAlignment="1" applyProtection="1">
      <alignment vertical="center" shrinkToFit="1"/>
      <protection locked="0"/>
    </xf>
    <xf numFmtId="0" fontId="28" fillId="0" borderId="32" xfId="0" applyFont="1" applyBorder="1" applyAlignment="1" applyProtection="1">
      <alignment vertical="center" shrinkToFit="1"/>
      <protection locked="0"/>
    </xf>
    <xf numFmtId="38" fontId="28" fillId="0" borderId="33" xfId="1" applyFont="1" applyFill="1" applyBorder="1" applyAlignment="1" applyProtection="1">
      <alignment horizontal="right" vertical="center"/>
      <protection locked="0"/>
    </xf>
    <xf numFmtId="38" fontId="28" fillId="0" borderId="33" xfId="1" applyFont="1" applyBorder="1" applyAlignment="1" applyProtection="1">
      <alignment horizontal="right" vertical="center"/>
      <protection locked="0"/>
    </xf>
    <xf numFmtId="49" fontId="28" fillId="0" borderId="34" xfId="1" applyNumberFormat="1" applyFont="1" applyBorder="1" applyAlignment="1" applyProtection="1">
      <alignment horizontal="center" vertical="center"/>
      <protection locked="0"/>
    </xf>
    <xf numFmtId="38" fontId="28" fillId="0" borderId="35" xfId="1" applyFont="1" applyBorder="1" applyAlignment="1" applyProtection="1">
      <alignment horizontal="right" vertical="center"/>
    </xf>
    <xf numFmtId="49" fontId="28" fillId="0" borderId="31" xfId="0" applyNumberFormat="1" applyFont="1" applyBorder="1" applyAlignment="1" applyProtection="1">
      <alignment vertical="center" shrinkToFit="1"/>
      <protection locked="0"/>
    </xf>
    <xf numFmtId="176" fontId="28" fillId="0" borderId="37" xfId="0" applyNumberFormat="1" applyFont="1" applyBorder="1" applyAlignment="1" applyProtection="1">
      <alignment horizontal="center" vertical="center" shrinkToFit="1"/>
      <protection locked="0"/>
    </xf>
    <xf numFmtId="49" fontId="28" fillId="0" borderId="32" xfId="0" applyNumberFormat="1" applyFont="1" applyFill="1" applyBorder="1" applyAlignment="1" applyProtection="1">
      <alignment vertical="center" shrinkToFit="1"/>
      <protection locked="0"/>
    </xf>
    <xf numFmtId="0" fontId="28" fillId="0" borderId="32" xfId="0" applyFont="1" applyFill="1" applyBorder="1" applyAlignment="1" applyProtection="1">
      <alignment vertical="center" shrinkToFit="1"/>
      <protection locked="0"/>
    </xf>
    <xf numFmtId="49" fontId="28" fillId="0" borderId="34" xfId="1" applyNumberFormat="1" applyFont="1" applyFill="1" applyBorder="1" applyAlignment="1" applyProtection="1">
      <alignment horizontal="center" vertical="center"/>
      <protection locked="0"/>
    </xf>
    <xf numFmtId="176" fontId="28" fillId="0" borderId="59" xfId="0" applyNumberFormat="1" applyFont="1" applyFill="1" applyBorder="1" applyAlignment="1" applyProtection="1">
      <alignment horizontal="center" vertical="center" shrinkToFit="1"/>
    </xf>
    <xf numFmtId="49" fontId="28" fillId="0" borderId="60" xfId="0" applyNumberFormat="1" applyFont="1" applyFill="1" applyBorder="1" applyAlignment="1" applyProtection="1">
      <alignment vertical="center" shrinkToFit="1"/>
    </xf>
    <xf numFmtId="49" fontId="28" fillId="0" borderId="61" xfId="0" applyNumberFormat="1" applyFont="1" applyFill="1" applyBorder="1" applyAlignment="1" applyProtection="1">
      <alignment vertical="center"/>
    </xf>
    <xf numFmtId="0" fontId="28" fillId="0" borderId="61" xfId="0" applyFont="1" applyFill="1" applyBorder="1" applyAlignment="1" applyProtection="1">
      <alignment horizontal="center" vertical="center" shrinkToFit="1"/>
    </xf>
    <xf numFmtId="38" fontId="28" fillId="0" borderId="63" xfId="1" applyFont="1" applyFill="1" applyBorder="1" applyAlignment="1" applyProtection="1">
      <alignment horizontal="right" vertical="center"/>
    </xf>
    <xf numFmtId="49" fontId="28" fillId="0" borderId="64" xfId="1" applyNumberFormat="1" applyFont="1" applyFill="1" applyBorder="1" applyAlignment="1" applyProtection="1">
      <alignment horizontal="center" vertical="center"/>
    </xf>
    <xf numFmtId="38" fontId="28" fillId="0" borderId="65" xfId="1" applyFont="1" applyFill="1" applyBorder="1" applyAlignment="1" applyProtection="1">
      <alignment horizontal="right" vertical="center"/>
    </xf>
    <xf numFmtId="176" fontId="28" fillId="0" borderId="67" xfId="0" applyNumberFormat="1" applyFont="1" applyFill="1" applyBorder="1" applyAlignment="1" applyProtection="1">
      <alignment horizontal="center" vertical="center" shrinkToFit="1"/>
    </xf>
    <xf numFmtId="49" fontId="28" fillId="0" borderId="68" xfId="0" applyNumberFormat="1" applyFont="1" applyFill="1" applyBorder="1" applyAlignment="1" applyProtection="1">
      <alignment vertical="center" shrinkToFit="1"/>
    </xf>
    <xf numFmtId="49" fontId="28" fillId="0" borderId="69" xfId="0" applyNumberFormat="1" applyFont="1" applyFill="1" applyBorder="1" applyAlignment="1" applyProtection="1">
      <alignment vertical="center"/>
    </xf>
    <xf numFmtId="0" fontId="28" fillId="0" borderId="70" xfId="0" applyFont="1" applyFill="1" applyBorder="1" applyAlignment="1" applyProtection="1">
      <alignment horizontal="center" vertical="center" shrinkToFit="1"/>
    </xf>
    <xf numFmtId="38" fontId="28" fillId="0" borderId="71" xfId="1" applyFont="1" applyFill="1" applyBorder="1" applyAlignment="1" applyProtection="1">
      <alignment horizontal="right" vertical="center"/>
    </xf>
    <xf numFmtId="49" fontId="28" fillId="0" borderId="72" xfId="1" applyNumberFormat="1" applyFont="1" applyFill="1" applyBorder="1" applyAlignment="1" applyProtection="1">
      <alignment horizontal="center" vertical="center"/>
    </xf>
    <xf numFmtId="38" fontId="28" fillId="0" borderId="73" xfId="1" applyFont="1" applyFill="1" applyBorder="1" applyAlignment="1" applyProtection="1">
      <alignment horizontal="right" vertical="center"/>
    </xf>
    <xf numFmtId="0" fontId="28" fillId="0" borderId="26" xfId="0" applyFont="1" applyFill="1" applyBorder="1" applyAlignment="1" applyProtection="1">
      <alignment vertical="center" shrinkToFit="1"/>
      <protection locked="0"/>
    </xf>
    <xf numFmtId="177" fontId="29" fillId="0" borderId="26" xfId="0" applyNumberFormat="1" applyFont="1" applyBorder="1" applyAlignment="1" applyProtection="1">
      <alignment horizontal="center" vertical="center" wrapText="1" shrinkToFit="1"/>
      <protection locked="0"/>
    </xf>
    <xf numFmtId="177" fontId="29" fillId="0" borderId="32" xfId="0" applyNumberFormat="1" applyFont="1" applyBorder="1" applyAlignment="1" applyProtection="1">
      <alignment horizontal="center" vertical="center" wrapText="1" shrinkToFit="1"/>
      <protection locked="0"/>
    </xf>
    <xf numFmtId="177" fontId="29" fillId="0" borderId="32" xfId="0" applyNumberFormat="1" applyFont="1" applyBorder="1" applyAlignment="1" applyProtection="1">
      <alignment horizontal="right" vertical="center" shrinkToFit="1"/>
      <protection locked="0"/>
    </xf>
    <xf numFmtId="177" fontId="29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61" xfId="0" applyNumberFormat="1" applyFont="1" applyFill="1" applyBorder="1" applyAlignment="1" applyProtection="1">
      <alignment horizontal="right" vertical="center"/>
    </xf>
    <xf numFmtId="177" fontId="29" fillId="0" borderId="69" xfId="0" applyNumberFormat="1" applyFont="1" applyFill="1" applyBorder="1" applyAlignment="1" applyProtection="1">
      <alignment horizontal="right" vertical="center"/>
    </xf>
    <xf numFmtId="177" fontId="29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26" xfId="0" applyNumberFormat="1" applyFont="1" applyBorder="1" applyAlignment="1" applyProtection="1">
      <alignment horizontal="right" vertical="center" shrinkToFit="1"/>
      <protection locked="0"/>
    </xf>
    <xf numFmtId="178" fontId="28" fillId="0" borderId="25" xfId="0" applyNumberFormat="1" applyFont="1" applyBorder="1" applyAlignment="1" applyProtection="1">
      <alignment horizontal="right" vertical="center" shrinkToFit="1"/>
      <protection locked="0"/>
    </xf>
    <xf numFmtId="178" fontId="28" fillId="0" borderId="32" xfId="0" applyNumberFormat="1" applyFont="1" applyBorder="1" applyAlignment="1" applyProtection="1">
      <alignment horizontal="right" vertical="center" shrinkToFit="1"/>
      <protection locked="0"/>
    </xf>
    <xf numFmtId="49" fontId="28" fillId="0" borderId="61" xfId="0" applyNumberFormat="1" applyFont="1" applyFill="1" applyBorder="1" applyAlignment="1" applyProtection="1">
      <alignment horizontal="right" vertical="center"/>
    </xf>
    <xf numFmtId="49" fontId="28" fillId="0" borderId="69" xfId="0" applyNumberFormat="1" applyFont="1" applyFill="1" applyBorder="1" applyAlignment="1" applyProtection="1">
      <alignment horizontal="right" vertical="center"/>
    </xf>
    <xf numFmtId="178" fontId="28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32" xfId="0" applyNumberFormat="1" applyFont="1" applyBorder="1" applyAlignment="1" applyProtection="1">
      <alignment horizontal="right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right" vertical="center"/>
    </xf>
    <xf numFmtId="178" fontId="2" fillId="0" borderId="25" xfId="0" applyNumberFormat="1" applyFont="1" applyBorder="1" applyAlignment="1" applyProtection="1">
      <alignment horizontal="right" vertical="center" shrinkToFit="1"/>
      <protection locked="0"/>
    </xf>
    <xf numFmtId="178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26" xfId="0" applyNumberFormat="1" applyFont="1" applyBorder="1" applyAlignment="1" applyProtection="1">
      <alignment horizontal="right" vertical="center" shrinkToFit="1"/>
      <protection locked="0"/>
    </xf>
    <xf numFmtId="179" fontId="2" fillId="0" borderId="32" xfId="0" applyNumberFormat="1" applyFont="1" applyBorder="1" applyAlignment="1" applyProtection="1">
      <alignment horizontal="right" vertical="center" shrinkToFit="1"/>
      <protection locked="0"/>
    </xf>
    <xf numFmtId="178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/>
    </xf>
    <xf numFmtId="0" fontId="0" fillId="5" borderId="102" xfId="0" applyFill="1" applyBorder="1" applyAlignment="1">
      <alignment horizontal="right"/>
    </xf>
    <xf numFmtId="0" fontId="0" fillId="5" borderId="103" xfId="0" applyFill="1" applyBorder="1" applyAlignment="1">
      <alignment horizontal="right"/>
    </xf>
    <xf numFmtId="0" fontId="0" fillId="5" borderId="104" xfId="0" applyFill="1" applyBorder="1" applyAlignment="1">
      <alignment horizontal="right"/>
    </xf>
    <xf numFmtId="0" fontId="0" fillId="15" borderId="104" xfId="0" applyFill="1" applyBorder="1" applyAlignment="1">
      <alignment horizontal="right"/>
    </xf>
    <xf numFmtId="0" fontId="0" fillId="15" borderId="103" xfId="0" applyFill="1" applyBorder="1" applyAlignment="1">
      <alignment horizontal="right"/>
    </xf>
    <xf numFmtId="0" fontId="0" fillId="15" borderId="105" xfId="0" applyFill="1" applyBorder="1" applyAlignment="1">
      <alignment horizontal="right"/>
    </xf>
    <xf numFmtId="0" fontId="2" fillId="0" borderId="57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left" vertical="center"/>
      <protection locked="0"/>
    </xf>
    <xf numFmtId="49" fontId="2" fillId="0" borderId="61" xfId="0" applyNumberFormat="1" applyFont="1" applyFill="1" applyBorder="1" applyAlignment="1" applyProtection="1">
      <alignment horizontal="left" vertical="center"/>
    </xf>
    <xf numFmtId="49" fontId="2" fillId="0" borderId="69" xfId="0" applyNumberFormat="1" applyFont="1" applyFill="1" applyBorder="1" applyAlignment="1" applyProtection="1">
      <alignment horizontal="left" vertical="center"/>
    </xf>
    <xf numFmtId="49" fontId="2" fillId="0" borderId="44" xfId="0" applyNumberFormat="1" applyFont="1" applyFill="1" applyBorder="1" applyAlignment="1" applyProtection="1">
      <alignment horizontal="left" vertical="center"/>
    </xf>
    <xf numFmtId="49" fontId="2" fillId="0" borderId="49" xfId="0" applyNumberFormat="1" applyFont="1" applyFill="1" applyBorder="1" applyAlignment="1" applyProtection="1">
      <alignment horizontal="left" vertical="center"/>
    </xf>
    <xf numFmtId="49" fontId="2" fillId="0" borderId="85" xfId="0" applyNumberFormat="1" applyFont="1" applyFill="1" applyBorder="1" applyAlignment="1" applyProtection="1">
      <alignment horizontal="left" vertical="center"/>
    </xf>
    <xf numFmtId="181" fontId="15" fillId="0" borderId="0" xfId="0" applyNumberFormat="1" applyFont="1" applyAlignment="1">
      <alignment horizontal="right" vertical="center"/>
    </xf>
    <xf numFmtId="38" fontId="17" fillId="0" borderId="0" xfId="1" applyFont="1" applyAlignment="1">
      <alignment horizontal="center" vertical="center"/>
    </xf>
    <xf numFmtId="38" fontId="18" fillId="0" borderId="0" xfId="1" applyFont="1" applyAlignment="1">
      <alignment horizontal="center" vertical="center"/>
    </xf>
    <xf numFmtId="38" fontId="0" fillId="0" borderId="107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38" fontId="0" fillId="0" borderId="92" xfId="1" applyFont="1" applyBorder="1" applyAlignment="1">
      <alignment horizontal="center" vertical="center"/>
    </xf>
    <xf numFmtId="38" fontId="0" fillId="0" borderId="109" xfId="1" applyFont="1" applyBorder="1" applyAlignment="1">
      <alignment horizontal="center" vertical="center"/>
    </xf>
    <xf numFmtId="38" fontId="0" fillId="0" borderId="110" xfId="1" applyFont="1" applyBorder="1" applyAlignment="1">
      <alignment horizontal="center" vertical="center"/>
    </xf>
    <xf numFmtId="38" fontId="30" fillId="0" borderId="0" xfId="1" applyFont="1" applyAlignment="1">
      <alignment horizontal="left" vertical="center"/>
    </xf>
    <xf numFmtId="38" fontId="2" fillId="0" borderId="3" xfId="1" applyFont="1" applyBorder="1" applyAlignment="1">
      <alignment horizontal="center" vertical="center" justifyLastLine="1"/>
    </xf>
    <xf numFmtId="38" fontId="2" fillId="0" borderId="11" xfId="1" applyFont="1" applyBorder="1" applyAlignment="1">
      <alignment horizontal="center" vertical="center" justifyLastLine="1"/>
    </xf>
    <xf numFmtId="38" fontId="2" fillId="0" borderId="4" xfId="1" applyFont="1" applyBorder="1" applyAlignment="1">
      <alignment horizontal="center" vertical="center" justifyLastLine="1"/>
    </xf>
    <xf numFmtId="38" fontId="2" fillId="0" borderId="12" xfId="1" applyFont="1" applyBorder="1" applyAlignment="1">
      <alignment horizontal="center" vertical="center" justifyLastLine="1"/>
    </xf>
    <xf numFmtId="49" fontId="2" fillId="0" borderId="5" xfId="1" applyNumberFormat="1" applyFont="1" applyBorder="1" applyAlignment="1">
      <alignment horizontal="center" vertical="center" textRotation="255"/>
    </xf>
    <xf numFmtId="49" fontId="2" fillId="0" borderId="13" xfId="1" applyNumberFormat="1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4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99FF"/>
      <color rgb="FFFFCCFF"/>
      <color rgb="FF66FF33"/>
      <color rgb="FFCCFFFF"/>
      <color rgb="FF26A68E"/>
      <color rgb="FFFFFF99"/>
      <color rgb="FFCCFFCC"/>
      <color rgb="FF006600"/>
      <color rgb="FF6600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32</xdr:row>
      <xdr:rowOff>38099</xdr:rowOff>
    </xdr:from>
    <xdr:to>
      <xdr:col>3</xdr:col>
      <xdr:colOff>28575</xdr:colOff>
      <xdr:row>42</xdr:row>
      <xdr:rowOff>9524</xdr:rowOff>
    </xdr:to>
    <xdr:sp macro="" textlink="">
      <xdr:nvSpPr>
        <xdr:cNvPr id="2" name="正方形/長方形 1"/>
        <xdr:cNvSpPr/>
      </xdr:nvSpPr>
      <xdr:spPr>
        <a:xfrm>
          <a:off x="127000" y="9191624"/>
          <a:ext cx="6283325" cy="16859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出納簿・領収書等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証拠書類を監査した結果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/>
            <a:t>収支ともに適正に処理されていると認めます。</a:t>
          </a:r>
          <a:endParaRPr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平成　　　年　　　月　　　日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監査委員　　　　　　　　　　　　　　　　　　　　　　　　　　　　㊞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監査委員　　　　　　　　　　　　　　　　　　　　　　　　　　　　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1</xdr:row>
          <xdr:rowOff>200025</xdr:rowOff>
        </xdr:from>
        <xdr:to>
          <xdr:col>2</xdr:col>
          <xdr:colOff>1771650</xdr:colOff>
          <xdr:row>4</xdr:row>
          <xdr:rowOff>57150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E$46:$I$50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23925" y="600075"/>
              <a:ext cx="4505325" cy="1057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523875</xdr:colOff>
      <xdr:row>1</xdr:row>
      <xdr:rowOff>285750</xdr:rowOff>
    </xdr:from>
    <xdr:to>
      <xdr:col>7</xdr:col>
      <xdr:colOff>885825</xdr:colOff>
      <xdr:row>5</xdr:row>
      <xdr:rowOff>295275</xdr:rowOff>
    </xdr:to>
    <xdr:sp macro="" textlink="">
      <xdr:nvSpPr>
        <xdr:cNvPr id="3" name="角丸四角形吹き出し 2"/>
        <xdr:cNvSpPr/>
      </xdr:nvSpPr>
      <xdr:spPr>
        <a:xfrm>
          <a:off x="7677150" y="685800"/>
          <a:ext cx="2952750" cy="1352550"/>
        </a:xfrm>
        <a:prstGeom prst="wedgeRoundRectCallout">
          <a:avLst>
            <a:gd name="adj1" fmla="val -63690"/>
            <a:gd name="adj2" fmla="val -21107"/>
            <a:gd name="adj3" fmla="val 16667"/>
          </a:avLst>
        </a:prstGeom>
        <a:solidFill>
          <a:srgbClr val="FFCCFF"/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「給食費」の合計額は、下の表へ入力すれば、こちらの印刷ページへリンクするようになっています。↓</a:t>
          </a:r>
          <a:endParaRPr kumimoji="1" lang="en-US" altLang="ja-JP" sz="1100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endParaRPr kumimoji="1" lang="en-US" altLang="ja-JP" sz="1100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en-US" altLang="ja-JP" sz="11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※</a:t>
          </a:r>
          <a:r>
            <a:rPr kumimoji="1" lang="ja-JP" altLang="en-US" sz="11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給食費合計額＝「収入の部」の「給食費」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36</xdr:row>
      <xdr:rowOff>9525</xdr:rowOff>
    </xdr:from>
    <xdr:to>
      <xdr:col>7</xdr:col>
      <xdr:colOff>0</xdr:colOff>
      <xdr:row>36</xdr:row>
      <xdr:rowOff>9525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5000625" y="9448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36</xdr:row>
      <xdr:rowOff>9525</xdr:rowOff>
    </xdr:to>
    <xdr:sp macro="" textlink="">
      <xdr:nvSpPr>
        <xdr:cNvPr id="3" name="Line 8775"/>
        <xdr:cNvSpPr>
          <a:spLocks noChangeShapeType="1"/>
        </xdr:cNvSpPr>
      </xdr:nvSpPr>
      <xdr:spPr bwMode="auto">
        <a:xfrm>
          <a:off x="5000625" y="9448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36</xdr:row>
      <xdr:rowOff>9525</xdr:rowOff>
    </xdr:to>
    <xdr:sp macro="" textlink="">
      <xdr:nvSpPr>
        <xdr:cNvPr id="4" name="Line 33"/>
        <xdr:cNvSpPr>
          <a:spLocks noChangeShapeType="1"/>
        </xdr:cNvSpPr>
      </xdr:nvSpPr>
      <xdr:spPr bwMode="auto">
        <a:xfrm>
          <a:off x="5000625" y="9448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36</xdr:row>
      <xdr:rowOff>9525</xdr:rowOff>
    </xdr:to>
    <xdr:sp macro="" textlink="">
      <xdr:nvSpPr>
        <xdr:cNvPr id="5" name="Line 8775"/>
        <xdr:cNvSpPr>
          <a:spLocks noChangeShapeType="1"/>
        </xdr:cNvSpPr>
      </xdr:nvSpPr>
      <xdr:spPr bwMode="auto">
        <a:xfrm>
          <a:off x="5000625" y="9448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9525</xdr:rowOff>
    </xdr:from>
    <xdr:to>
      <xdr:col>7</xdr:col>
      <xdr:colOff>0</xdr:colOff>
      <xdr:row>70</xdr:row>
      <xdr:rowOff>9525</xdr:rowOff>
    </xdr:to>
    <xdr:sp macro="" textlink="">
      <xdr:nvSpPr>
        <xdr:cNvPr id="6" name="Line 33"/>
        <xdr:cNvSpPr>
          <a:spLocks noChangeShapeType="1"/>
        </xdr:cNvSpPr>
      </xdr:nvSpPr>
      <xdr:spPr bwMode="auto">
        <a:xfrm>
          <a:off x="5467350" y="1038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9525</xdr:rowOff>
    </xdr:from>
    <xdr:to>
      <xdr:col>7</xdr:col>
      <xdr:colOff>0</xdr:colOff>
      <xdr:row>70</xdr:row>
      <xdr:rowOff>9525</xdr:rowOff>
    </xdr:to>
    <xdr:sp macro="" textlink="">
      <xdr:nvSpPr>
        <xdr:cNvPr id="7" name="Line 8775"/>
        <xdr:cNvSpPr>
          <a:spLocks noChangeShapeType="1"/>
        </xdr:cNvSpPr>
      </xdr:nvSpPr>
      <xdr:spPr bwMode="auto">
        <a:xfrm>
          <a:off x="5467350" y="1038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9525</xdr:rowOff>
    </xdr:from>
    <xdr:to>
      <xdr:col>7</xdr:col>
      <xdr:colOff>0</xdr:colOff>
      <xdr:row>70</xdr:row>
      <xdr:rowOff>9525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5467350" y="1038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9525</xdr:rowOff>
    </xdr:from>
    <xdr:to>
      <xdr:col>7</xdr:col>
      <xdr:colOff>0</xdr:colOff>
      <xdr:row>70</xdr:row>
      <xdr:rowOff>9525</xdr:rowOff>
    </xdr:to>
    <xdr:sp macro="" textlink="">
      <xdr:nvSpPr>
        <xdr:cNvPr id="9" name="Line 8775"/>
        <xdr:cNvSpPr>
          <a:spLocks noChangeShapeType="1"/>
        </xdr:cNvSpPr>
      </xdr:nvSpPr>
      <xdr:spPr bwMode="auto">
        <a:xfrm>
          <a:off x="5467350" y="1038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138</xdr:row>
      <xdr:rowOff>9525</xdr:rowOff>
    </xdr:from>
    <xdr:to>
      <xdr:col>7</xdr:col>
      <xdr:colOff>0</xdr:colOff>
      <xdr:row>138</xdr:row>
      <xdr:rowOff>9525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138</xdr:row>
      <xdr:rowOff>9525</xdr:rowOff>
    </xdr:from>
    <xdr:to>
      <xdr:col>7</xdr:col>
      <xdr:colOff>0</xdr:colOff>
      <xdr:row>138</xdr:row>
      <xdr:rowOff>9525</xdr:rowOff>
    </xdr:to>
    <xdr:sp macro="" textlink="">
      <xdr:nvSpPr>
        <xdr:cNvPr id="11" name="Line 8775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138</xdr:row>
      <xdr:rowOff>9525</xdr:rowOff>
    </xdr:from>
    <xdr:to>
      <xdr:col>7</xdr:col>
      <xdr:colOff>0</xdr:colOff>
      <xdr:row>138</xdr:row>
      <xdr:rowOff>9525</xdr:rowOff>
    </xdr:to>
    <xdr:sp macro="" textlink="">
      <xdr:nvSpPr>
        <xdr:cNvPr id="12" name="Line 33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138</xdr:row>
      <xdr:rowOff>9525</xdr:rowOff>
    </xdr:from>
    <xdr:to>
      <xdr:col>7</xdr:col>
      <xdr:colOff>0</xdr:colOff>
      <xdr:row>138</xdr:row>
      <xdr:rowOff>9525</xdr:rowOff>
    </xdr:to>
    <xdr:sp macro="" textlink="">
      <xdr:nvSpPr>
        <xdr:cNvPr id="13" name="Line 8775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104</xdr:row>
      <xdr:rowOff>9525</xdr:rowOff>
    </xdr:from>
    <xdr:to>
      <xdr:col>7</xdr:col>
      <xdr:colOff>0</xdr:colOff>
      <xdr:row>104</xdr:row>
      <xdr:rowOff>9525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104</xdr:row>
      <xdr:rowOff>9525</xdr:rowOff>
    </xdr:from>
    <xdr:to>
      <xdr:col>7</xdr:col>
      <xdr:colOff>0</xdr:colOff>
      <xdr:row>104</xdr:row>
      <xdr:rowOff>9525</xdr:rowOff>
    </xdr:to>
    <xdr:sp macro="" textlink="">
      <xdr:nvSpPr>
        <xdr:cNvPr id="15" name="Line 8775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104</xdr:row>
      <xdr:rowOff>9525</xdr:rowOff>
    </xdr:from>
    <xdr:to>
      <xdr:col>7</xdr:col>
      <xdr:colOff>0</xdr:colOff>
      <xdr:row>104</xdr:row>
      <xdr:rowOff>9525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104</xdr:row>
      <xdr:rowOff>9525</xdr:rowOff>
    </xdr:from>
    <xdr:to>
      <xdr:col>7</xdr:col>
      <xdr:colOff>0</xdr:colOff>
      <xdr:row>104</xdr:row>
      <xdr:rowOff>9525</xdr:rowOff>
    </xdr:to>
    <xdr:sp macro="" textlink="">
      <xdr:nvSpPr>
        <xdr:cNvPr id="17" name="Line 8775"/>
        <xdr:cNvSpPr>
          <a:spLocks noChangeShapeType="1"/>
        </xdr:cNvSpPr>
      </xdr:nvSpPr>
      <xdr:spPr bwMode="auto">
        <a:xfrm>
          <a:off x="5467350" y="20097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206</xdr:row>
      <xdr:rowOff>9525</xdr:rowOff>
    </xdr:from>
    <xdr:to>
      <xdr:col>7</xdr:col>
      <xdr:colOff>0</xdr:colOff>
      <xdr:row>206</xdr:row>
      <xdr:rowOff>9525</xdr:rowOff>
    </xdr:to>
    <xdr:sp macro="" textlink="">
      <xdr:nvSpPr>
        <xdr:cNvPr id="18" name="Line 33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206</xdr:row>
      <xdr:rowOff>9525</xdr:rowOff>
    </xdr:from>
    <xdr:to>
      <xdr:col>7</xdr:col>
      <xdr:colOff>0</xdr:colOff>
      <xdr:row>206</xdr:row>
      <xdr:rowOff>9525</xdr:rowOff>
    </xdr:to>
    <xdr:sp macro="" textlink="">
      <xdr:nvSpPr>
        <xdr:cNvPr id="19" name="Line 8775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206</xdr:row>
      <xdr:rowOff>9525</xdr:rowOff>
    </xdr:from>
    <xdr:to>
      <xdr:col>7</xdr:col>
      <xdr:colOff>0</xdr:colOff>
      <xdr:row>206</xdr:row>
      <xdr:rowOff>9525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206</xdr:row>
      <xdr:rowOff>9525</xdr:rowOff>
    </xdr:from>
    <xdr:to>
      <xdr:col>7</xdr:col>
      <xdr:colOff>0</xdr:colOff>
      <xdr:row>206</xdr:row>
      <xdr:rowOff>9525</xdr:rowOff>
    </xdr:to>
    <xdr:sp macro="" textlink="">
      <xdr:nvSpPr>
        <xdr:cNvPr id="21" name="Line 8775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172</xdr:row>
      <xdr:rowOff>9525</xdr:rowOff>
    </xdr:from>
    <xdr:to>
      <xdr:col>7</xdr:col>
      <xdr:colOff>0</xdr:colOff>
      <xdr:row>172</xdr:row>
      <xdr:rowOff>9525</xdr:rowOff>
    </xdr:to>
    <xdr:sp macro="" textlink="">
      <xdr:nvSpPr>
        <xdr:cNvPr id="22" name="Line 33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172</xdr:row>
      <xdr:rowOff>9525</xdr:rowOff>
    </xdr:from>
    <xdr:to>
      <xdr:col>7</xdr:col>
      <xdr:colOff>0</xdr:colOff>
      <xdr:row>172</xdr:row>
      <xdr:rowOff>9525</xdr:rowOff>
    </xdr:to>
    <xdr:sp macro="" textlink="">
      <xdr:nvSpPr>
        <xdr:cNvPr id="23" name="Line 8775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172</xdr:row>
      <xdr:rowOff>9525</xdr:rowOff>
    </xdr:from>
    <xdr:to>
      <xdr:col>7</xdr:col>
      <xdr:colOff>0</xdr:colOff>
      <xdr:row>172</xdr:row>
      <xdr:rowOff>9525</xdr:rowOff>
    </xdr:to>
    <xdr:sp macro="" textlink="">
      <xdr:nvSpPr>
        <xdr:cNvPr id="24" name="Line 33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172</xdr:row>
      <xdr:rowOff>9525</xdr:rowOff>
    </xdr:from>
    <xdr:to>
      <xdr:col>7</xdr:col>
      <xdr:colOff>0</xdr:colOff>
      <xdr:row>172</xdr:row>
      <xdr:rowOff>9525</xdr:rowOff>
    </xdr:to>
    <xdr:sp macro="" textlink="">
      <xdr:nvSpPr>
        <xdr:cNvPr id="25" name="Line 8775"/>
        <xdr:cNvSpPr>
          <a:spLocks noChangeShapeType="1"/>
        </xdr:cNvSpPr>
      </xdr:nvSpPr>
      <xdr:spPr bwMode="auto">
        <a:xfrm>
          <a:off x="5581650" y="41414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240</xdr:row>
      <xdr:rowOff>9525</xdr:rowOff>
    </xdr:from>
    <xdr:to>
      <xdr:col>7</xdr:col>
      <xdr:colOff>0</xdr:colOff>
      <xdr:row>240</xdr:row>
      <xdr:rowOff>9525</xdr:rowOff>
    </xdr:to>
    <xdr:sp macro="" textlink="">
      <xdr:nvSpPr>
        <xdr:cNvPr id="26" name="Line 33"/>
        <xdr:cNvSpPr>
          <a:spLocks noChangeShapeType="1"/>
        </xdr:cNvSpPr>
      </xdr:nvSpPr>
      <xdr:spPr bwMode="auto">
        <a:xfrm>
          <a:off x="5581650" y="62103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240</xdr:row>
      <xdr:rowOff>9525</xdr:rowOff>
    </xdr:from>
    <xdr:to>
      <xdr:col>7</xdr:col>
      <xdr:colOff>0</xdr:colOff>
      <xdr:row>240</xdr:row>
      <xdr:rowOff>9525</xdr:rowOff>
    </xdr:to>
    <xdr:sp macro="" textlink="">
      <xdr:nvSpPr>
        <xdr:cNvPr id="27" name="Line 8775"/>
        <xdr:cNvSpPr>
          <a:spLocks noChangeShapeType="1"/>
        </xdr:cNvSpPr>
      </xdr:nvSpPr>
      <xdr:spPr bwMode="auto">
        <a:xfrm>
          <a:off x="5581650" y="62103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240</xdr:row>
      <xdr:rowOff>9525</xdr:rowOff>
    </xdr:from>
    <xdr:to>
      <xdr:col>7</xdr:col>
      <xdr:colOff>0</xdr:colOff>
      <xdr:row>240</xdr:row>
      <xdr:rowOff>9525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>
          <a:off x="5581650" y="62103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240</xdr:row>
      <xdr:rowOff>9525</xdr:rowOff>
    </xdr:from>
    <xdr:to>
      <xdr:col>7</xdr:col>
      <xdr:colOff>0</xdr:colOff>
      <xdr:row>240</xdr:row>
      <xdr:rowOff>9525</xdr:rowOff>
    </xdr:to>
    <xdr:sp macro="" textlink="">
      <xdr:nvSpPr>
        <xdr:cNvPr id="29" name="Line 8775"/>
        <xdr:cNvSpPr>
          <a:spLocks noChangeShapeType="1"/>
        </xdr:cNvSpPr>
      </xdr:nvSpPr>
      <xdr:spPr bwMode="auto">
        <a:xfrm>
          <a:off x="5581650" y="62103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274</xdr:row>
      <xdr:rowOff>9525</xdr:rowOff>
    </xdr:from>
    <xdr:to>
      <xdr:col>7</xdr:col>
      <xdr:colOff>0</xdr:colOff>
      <xdr:row>274</xdr:row>
      <xdr:rowOff>9525</xdr:rowOff>
    </xdr:to>
    <xdr:sp macro="" textlink="">
      <xdr:nvSpPr>
        <xdr:cNvPr id="30" name="Line 33"/>
        <xdr:cNvSpPr>
          <a:spLocks noChangeShapeType="1"/>
        </xdr:cNvSpPr>
      </xdr:nvSpPr>
      <xdr:spPr bwMode="auto">
        <a:xfrm>
          <a:off x="5581650" y="72447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274</xdr:row>
      <xdr:rowOff>9525</xdr:rowOff>
    </xdr:from>
    <xdr:to>
      <xdr:col>7</xdr:col>
      <xdr:colOff>0</xdr:colOff>
      <xdr:row>274</xdr:row>
      <xdr:rowOff>9525</xdr:rowOff>
    </xdr:to>
    <xdr:sp macro="" textlink="">
      <xdr:nvSpPr>
        <xdr:cNvPr id="31" name="Line 8775"/>
        <xdr:cNvSpPr>
          <a:spLocks noChangeShapeType="1"/>
        </xdr:cNvSpPr>
      </xdr:nvSpPr>
      <xdr:spPr bwMode="auto">
        <a:xfrm>
          <a:off x="5581650" y="72447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274</xdr:row>
      <xdr:rowOff>9525</xdr:rowOff>
    </xdr:from>
    <xdr:to>
      <xdr:col>7</xdr:col>
      <xdr:colOff>0</xdr:colOff>
      <xdr:row>274</xdr:row>
      <xdr:rowOff>9525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5581650" y="72447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274</xdr:row>
      <xdr:rowOff>9525</xdr:rowOff>
    </xdr:from>
    <xdr:to>
      <xdr:col>7</xdr:col>
      <xdr:colOff>0</xdr:colOff>
      <xdr:row>274</xdr:row>
      <xdr:rowOff>9525</xdr:rowOff>
    </xdr:to>
    <xdr:sp macro="" textlink="">
      <xdr:nvSpPr>
        <xdr:cNvPr id="33" name="Line 8775"/>
        <xdr:cNvSpPr>
          <a:spLocks noChangeShapeType="1"/>
        </xdr:cNvSpPr>
      </xdr:nvSpPr>
      <xdr:spPr bwMode="auto">
        <a:xfrm>
          <a:off x="5581650" y="72447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308</xdr:row>
      <xdr:rowOff>9525</xdr:rowOff>
    </xdr:from>
    <xdr:to>
      <xdr:col>7</xdr:col>
      <xdr:colOff>0</xdr:colOff>
      <xdr:row>308</xdr:row>
      <xdr:rowOff>9525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5581650" y="82791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308</xdr:row>
      <xdr:rowOff>9525</xdr:rowOff>
    </xdr:from>
    <xdr:to>
      <xdr:col>7</xdr:col>
      <xdr:colOff>0</xdr:colOff>
      <xdr:row>308</xdr:row>
      <xdr:rowOff>9525</xdr:rowOff>
    </xdr:to>
    <xdr:sp macro="" textlink="">
      <xdr:nvSpPr>
        <xdr:cNvPr id="35" name="Line 8775"/>
        <xdr:cNvSpPr>
          <a:spLocks noChangeShapeType="1"/>
        </xdr:cNvSpPr>
      </xdr:nvSpPr>
      <xdr:spPr bwMode="auto">
        <a:xfrm>
          <a:off x="5581650" y="82791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308</xdr:row>
      <xdr:rowOff>9525</xdr:rowOff>
    </xdr:from>
    <xdr:to>
      <xdr:col>7</xdr:col>
      <xdr:colOff>0</xdr:colOff>
      <xdr:row>308</xdr:row>
      <xdr:rowOff>9525</xdr:rowOff>
    </xdr:to>
    <xdr:sp macro="" textlink="">
      <xdr:nvSpPr>
        <xdr:cNvPr id="36" name="Line 33"/>
        <xdr:cNvSpPr>
          <a:spLocks noChangeShapeType="1"/>
        </xdr:cNvSpPr>
      </xdr:nvSpPr>
      <xdr:spPr bwMode="auto">
        <a:xfrm>
          <a:off x="5581650" y="82791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308</xdr:row>
      <xdr:rowOff>9525</xdr:rowOff>
    </xdr:from>
    <xdr:to>
      <xdr:col>7</xdr:col>
      <xdr:colOff>0</xdr:colOff>
      <xdr:row>308</xdr:row>
      <xdr:rowOff>9525</xdr:rowOff>
    </xdr:to>
    <xdr:sp macro="" textlink="">
      <xdr:nvSpPr>
        <xdr:cNvPr id="37" name="Line 8775"/>
        <xdr:cNvSpPr>
          <a:spLocks noChangeShapeType="1"/>
        </xdr:cNvSpPr>
      </xdr:nvSpPr>
      <xdr:spPr bwMode="auto">
        <a:xfrm>
          <a:off x="5581650" y="82791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342</xdr:row>
      <xdr:rowOff>9525</xdr:rowOff>
    </xdr:from>
    <xdr:to>
      <xdr:col>7</xdr:col>
      <xdr:colOff>0</xdr:colOff>
      <xdr:row>342</xdr:row>
      <xdr:rowOff>9525</xdr:rowOff>
    </xdr:to>
    <xdr:sp macro="" textlink="">
      <xdr:nvSpPr>
        <xdr:cNvPr id="38" name="Line 33"/>
        <xdr:cNvSpPr>
          <a:spLocks noChangeShapeType="1"/>
        </xdr:cNvSpPr>
      </xdr:nvSpPr>
      <xdr:spPr bwMode="auto">
        <a:xfrm>
          <a:off x="5581650" y="9313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342</xdr:row>
      <xdr:rowOff>9525</xdr:rowOff>
    </xdr:from>
    <xdr:to>
      <xdr:col>7</xdr:col>
      <xdr:colOff>0</xdr:colOff>
      <xdr:row>342</xdr:row>
      <xdr:rowOff>9525</xdr:rowOff>
    </xdr:to>
    <xdr:sp macro="" textlink="">
      <xdr:nvSpPr>
        <xdr:cNvPr id="39" name="Line 8775"/>
        <xdr:cNvSpPr>
          <a:spLocks noChangeShapeType="1"/>
        </xdr:cNvSpPr>
      </xdr:nvSpPr>
      <xdr:spPr bwMode="auto">
        <a:xfrm>
          <a:off x="5581650" y="9313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342</xdr:row>
      <xdr:rowOff>9525</xdr:rowOff>
    </xdr:from>
    <xdr:to>
      <xdr:col>7</xdr:col>
      <xdr:colOff>0</xdr:colOff>
      <xdr:row>342</xdr:row>
      <xdr:rowOff>9525</xdr:rowOff>
    </xdr:to>
    <xdr:sp macro="" textlink="">
      <xdr:nvSpPr>
        <xdr:cNvPr id="40" name="Line 33"/>
        <xdr:cNvSpPr>
          <a:spLocks noChangeShapeType="1"/>
        </xdr:cNvSpPr>
      </xdr:nvSpPr>
      <xdr:spPr bwMode="auto">
        <a:xfrm>
          <a:off x="5581650" y="9313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342</xdr:row>
      <xdr:rowOff>9525</xdr:rowOff>
    </xdr:from>
    <xdr:to>
      <xdr:col>7</xdr:col>
      <xdr:colOff>0</xdr:colOff>
      <xdr:row>342</xdr:row>
      <xdr:rowOff>9525</xdr:rowOff>
    </xdr:to>
    <xdr:sp macro="" textlink="">
      <xdr:nvSpPr>
        <xdr:cNvPr id="41" name="Line 8775"/>
        <xdr:cNvSpPr>
          <a:spLocks noChangeShapeType="1"/>
        </xdr:cNvSpPr>
      </xdr:nvSpPr>
      <xdr:spPr bwMode="auto">
        <a:xfrm>
          <a:off x="5581650" y="9313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376</xdr:row>
      <xdr:rowOff>9525</xdr:rowOff>
    </xdr:from>
    <xdr:to>
      <xdr:col>7</xdr:col>
      <xdr:colOff>0</xdr:colOff>
      <xdr:row>376</xdr:row>
      <xdr:rowOff>9525</xdr:rowOff>
    </xdr:to>
    <xdr:sp macro="" textlink="">
      <xdr:nvSpPr>
        <xdr:cNvPr id="42" name="Line 33"/>
        <xdr:cNvSpPr>
          <a:spLocks noChangeShapeType="1"/>
        </xdr:cNvSpPr>
      </xdr:nvSpPr>
      <xdr:spPr bwMode="auto">
        <a:xfrm>
          <a:off x="5581650" y="10347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376</xdr:row>
      <xdr:rowOff>9525</xdr:rowOff>
    </xdr:from>
    <xdr:to>
      <xdr:col>7</xdr:col>
      <xdr:colOff>0</xdr:colOff>
      <xdr:row>376</xdr:row>
      <xdr:rowOff>9525</xdr:rowOff>
    </xdr:to>
    <xdr:sp macro="" textlink="">
      <xdr:nvSpPr>
        <xdr:cNvPr id="43" name="Line 8775"/>
        <xdr:cNvSpPr>
          <a:spLocks noChangeShapeType="1"/>
        </xdr:cNvSpPr>
      </xdr:nvSpPr>
      <xdr:spPr bwMode="auto">
        <a:xfrm>
          <a:off x="5581650" y="10347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376</xdr:row>
      <xdr:rowOff>9525</xdr:rowOff>
    </xdr:from>
    <xdr:to>
      <xdr:col>7</xdr:col>
      <xdr:colOff>0</xdr:colOff>
      <xdr:row>376</xdr:row>
      <xdr:rowOff>9525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5581650" y="10347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376</xdr:row>
      <xdr:rowOff>9525</xdr:rowOff>
    </xdr:from>
    <xdr:to>
      <xdr:col>7</xdr:col>
      <xdr:colOff>0</xdr:colOff>
      <xdr:row>376</xdr:row>
      <xdr:rowOff>9525</xdr:rowOff>
    </xdr:to>
    <xdr:sp macro="" textlink="">
      <xdr:nvSpPr>
        <xdr:cNvPr id="45" name="Line 8775"/>
        <xdr:cNvSpPr>
          <a:spLocks noChangeShapeType="1"/>
        </xdr:cNvSpPr>
      </xdr:nvSpPr>
      <xdr:spPr bwMode="auto">
        <a:xfrm>
          <a:off x="5581650" y="10347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410</xdr:row>
      <xdr:rowOff>9525</xdr:rowOff>
    </xdr:from>
    <xdr:to>
      <xdr:col>7</xdr:col>
      <xdr:colOff>0</xdr:colOff>
      <xdr:row>410</xdr:row>
      <xdr:rowOff>9525</xdr:rowOff>
    </xdr:to>
    <xdr:sp macro="" textlink="">
      <xdr:nvSpPr>
        <xdr:cNvPr id="46" name="Line 33"/>
        <xdr:cNvSpPr>
          <a:spLocks noChangeShapeType="1"/>
        </xdr:cNvSpPr>
      </xdr:nvSpPr>
      <xdr:spPr bwMode="auto">
        <a:xfrm>
          <a:off x="5581650" y="11382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410</xdr:row>
      <xdr:rowOff>9525</xdr:rowOff>
    </xdr:from>
    <xdr:to>
      <xdr:col>7</xdr:col>
      <xdr:colOff>0</xdr:colOff>
      <xdr:row>410</xdr:row>
      <xdr:rowOff>9525</xdr:rowOff>
    </xdr:to>
    <xdr:sp macro="" textlink="">
      <xdr:nvSpPr>
        <xdr:cNvPr id="47" name="Line 8775"/>
        <xdr:cNvSpPr>
          <a:spLocks noChangeShapeType="1"/>
        </xdr:cNvSpPr>
      </xdr:nvSpPr>
      <xdr:spPr bwMode="auto">
        <a:xfrm>
          <a:off x="5581650" y="11382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410</xdr:row>
      <xdr:rowOff>9525</xdr:rowOff>
    </xdr:from>
    <xdr:to>
      <xdr:col>7</xdr:col>
      <xdr:colOff>0</xdr:colOff>
      <xdr:row>410</xdr:row>
      <xdr:rowOff>9525</xdr:rowOff>
    </xdr:to>
    <xdr:sp macro="" textlink="">
      <xdr:nvSpPr>
        <xdr:cNvPr id="48" name="Line 33"/>
        <xdr:cNvSpPr>
          <a:spLocks noChangeShapeType="1"/>
        </xdr:cNvSpPr>
      </xdr:nvSpPr>
      <xdr:spPr bwMode="auto">
        <a:xfrm>
          <a:off x="5581650" y="11382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410</xdr:row>
      <xdr:rowOff>9525</xdr:rowOff>
    </xdr:from>
    <xdr:to>
      <xdr:col>7</xdr:col>
      <xdr:colOff>0</xdr:colOff>
      <xdr:row>410</xdr:row>
      <xdr:rowOff>9525</xdr:rowOff>
    </xdr:to>
    <xdr:sp macro="" textlink="">
      <xdr:nvSpPr>
        <xdr:cNvPr id="49" name="Line 8775"/>
        <xdr:cNvSpPr>
          <a:spLocks noChangeShapeType="1"/>
        </xdr:cNvSpPr>
      </xdr:nvSpPr>
      <xdr:spPr bwMode="auto">
        <a:xfrm>
          <a:off x="5581650" y="11382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444</xdr:row>
      <xdr:rowOff>9525</xdr:rowOff>
    </xdr:from>
    <xdr:to>
      <xdr:col>7</xdr:col>
      <xdr:colOff>0</xdr:colOff>
      <xdr:row>444</xdr:row>
      <xdr:rowOff>9525</xdr:rowOff>
    </xdr:to>
    <xdr:sp macro="" textlink="">
      <xdr:nvSpPr>
        <xdr:cNvPr id="50" name="Line 33"/>
        <xdr:cNvSpPr>
          <a:spLocks noChangeShapeType="1"/>
        </xdr:cNvSpPr>
      </xdr:nvSpPr>
      <xdr:spPr bwMode="auto">
        <a:xfrm>
          <a:off x="5581650" y="124167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444</xdr:row>
      <xdr:rowOff>9525</xdr:rowOff>
    </xdr:from>
    <xdr:to>
      <xdr:col>7</xdr:col>
      <xdr:colOff>0</xdr:colOff>
      <xdr:row>444</xdr:row>
      <xdr:rowOff>9525</xdr:rowOff>
    </xdr:to>
    <xdr:sp macro="" textlink="">
      <xdr:nvSpPr>
        <xdr:cNvPr id="51" name="Line 8775"/>
        <xdr:cNvSpPr>
          <a:spLocks noChangeShapeType="1"/>
        </xdr:cNvSpPr>
      </xdr:nvSpPr>
      <xdr:spPr bwMode="auto">
        <a:xfrm>
          <a:off x="5581650" y="124167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444</xdr:row>
      <xdr:rowOff>9525</xdr:rowOff>
    </xdr:from>
    <xdr:to>
      <xdr:col>7</xdr:col>
      <xdr:colOff>0</xdr:colOff>
      <xdr:row>444</xdr:row>
      <xdr:rowOff>9525</xdr:rowOff>
    </xdr:to>
    <xdr:sp macro="" textlink="">
      <xdr:nvSpPr>
        <xdr:cNvPr id="52" name="Line 33"/>
        <xdr:cNvSpPr>
          <a:spLocks noChangeShapeType="1"/>
        </xdr:cNvSpPr>
      </xdr:nvSpPr>
      <xdr:spPr bwMode="auto">
        <a:xfrm>
          <a:off x="5581650" y="124167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444</xdr:row>
      <xdr:rowOff>9525</xdr:rowOff>
    </xdr:from>
    <xdr:to>
      <xdr:col>7</xdr:col>
      <xdr:colOff>0</xdr:colOff>
      <xdr:row>444</xdr:row>
      <xdr:rowOff>9525</xdr:rowOff>
    </xdr:to>
    <xdr:sp macro="" textlink="">
      <xdr:nvSpPr>
        <xdr:cNvPr id="53" name="Line 8775"/>
        <xdr:cNvSpPr>
          <a:spLocks noChangeShapeType="1"/>
        </xdr:cNvSpPr>
      </xdr:nvSpPr>
      <xdr:spPr bwMode="auto">
        <a:xfrm>
          <a:off x="5581650" y="124167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478</xdr:row>
      <xdr:rowOff>9525</xdr:rowOff>
    </xdr:from>
    <xdr:to>
      <xdr:col>7</xdr:col>
      <xdr:colOff>0</xdr:colOff>
      <xdr:row>478</xdr:row>
      <xdr:rowOff>9525</xdr:rowOff>
    </xdr:to>
    <xdr:sp macro="" textlink="">
      <xdr:nvSpPr>
        <xdr:cNvPr id="54" name="Line 33"/>
        <xdr:cNvSpPr>
          <a:spLocks noChangeShapeType="1"/>
        </xdr:cNvSpPr>
      </xdr:nvSpPr>
      <xdr:spPr bwMode="auto">
        <a:xfrm>
          <a:off x="5581650" y="134512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478</xdr:row>
      <xdr:rowOff>9525</xdr:rowOff>
    </xdr:from>
    <xdr:to>
      <xdr:col>7</xdr:col>
      <xdr:colOff>0</xdr:colOff>
      <xdr:row>478</xdr:row>
      <xdr:rowOff>9525</xdr:rowOff>
    </xdr:to>
    <xdr:sp macro="" textlink="">
      <xdr:nvSpPr>
        <xdr:cNvPr id="55" name="Line 8775"/>
        <xdr:cNvSpPr>
          <a:spLocks noChangeShapeType="1"/>
        </xdr:cNvSpPr>
      </xdr:nvSpPr>
      <xdr:spPr bwMode="auto">
        <a:xfrm>
          <a:off x="5581650" y="134512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478</xdr:row>
      <xdr:rowOff>9525</xdr:rowOff>
    </xdr:from>
    <xdr:to>
      <xdr:col>7</xdr:col>
      <xdr:colOff>0</xdr:colOff>
      <xdr:row>478</xdr:row>
      <xdr:rowOff>9525</xdr:rowOff>
    </xdr:to>
    <xdr:sp macro="" textlink="">
      <xdr:nvSpPr>
        <xdr:cNvPr id="56" name="Line 33"/>
        <xdr:cNvSpPr>
          <a:spLocks noChangeShapeType="1"/>
        </xdr:cNvSpPr>
      </xdr:nvSpPr>
      <xdr:spPr bwMode="auto">
        <a:xfrm>
          <a:off x="5581650" y="134512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478</xdr:row>
      <xdr:rowOff>9525</xdr:rowOff>
    </xdr:from>
    <xdr:to>
      <xdr:col>7</xdr:col>
      <xdr:colOff>0</xdr:colOff>
      <xdr:row>478</xdr:row>
      <xdr:rowOff>9525</xdr:rowOff>
    </xdr:to>
    <xdr:sp macro="" textlink="">
      <xdr:nvSpPr>
        <xdr:cNvPr id="57" name="Line 8775"/>
        <xdr:cNvSpPr>
          <a:spLocks noChangeShapeType="1"/>
        </xdr:cNvSpPr>
      </xdr:nvSpPr>
      <xdr:spPr bwMode="auto">
        <a:xfrm>
          <a:off x="5581650" y="134512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512</xdr:row>
      <xdr:rowOff>9525</xdr:rowOff>
    </xdr:from>
    <xdr:to>
      <xdr:col>7</xdr:col>
      <xdr:colOff>0</xdr:colOff>
      <xdr:row>512</xdr:row>
      <xdr:rowOff>9525</xdr:rowOff>
    </xdr:to>
    <xdr:sp macro="" textlink="">
      <xdr:nvSpPr>
        <xdr:cNvPr id="58" name="Line 33"/>
        <xdr:cNvSpPr>
          <a:spLocks noChangeShapeType="1"/>
        </xdr:cNvSpPr>
      </xdr:nvSpPr>
      <xdr:spPr bwMode="auto">
        <a:xfrm>
          <a:off x="5581650" y="14485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512</xdr:row>
      <xdr:rowOff>9525</xdr:rowOff>
    </xdr:from>
    <xdr:to>
      <xdr:col>7</xdr:col>
      <xdr:colOff>0</xdr:colOff>
      <xdr:row>512</xdr:row>
      <xdr:rowOff>9525</xdr:rowOff>
    </xdr:to>
    <xdr:sp macro="" textlink="">
      <xdr:nvSpPr>
        <xdr:cNvPr id="59" name="Line 8775"/>
        <xdr:cNvSpPr>
          <a:spLocks noChangeShapeType="1"/>
        </xdr:cNvSpPr>
      </xdr:nvSpPr>
      <xdr:spPr bwMode="auto">
        <a:xfrm>
          <a:off x="5581650" y="14485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512</xdr:row>
      <xdr:rowOff>9525</xdr:rowOff>
    </xdr:from>
    <xdr:to>
      <xdr:col>7</xdr:col>
      <xdr:colOff>0</xdr:colOff>
      <xdr:row>512</xdr:row>
      <xdr:rowOff>9525</xdr:rowOff>
    </xdr:to>
    <xdr:sp macro="" textlink="">
      <xdr:nvSpPr>
        <xdr:cNvPr id="60" name="Line 33"/>
        <xdr:cNvSpPr>
          <a:spLocks noChangeShapeType="1"/>
        </xdr:cNvSpPr>
      </xdr:nvSpPr>
      <xdr:spPr bwMode="auto">
        <a:xfrm>
          <a:off x="5581650" y="14485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512</xdr:row>
      <xdr:rowOff>9525</xdr:rowOff>
    </xdr:from>
    <xdr:to>
      <xdr:col>7</xdr:col>
      <xdr:colOff>0</xdr:colOff>
      <xdr:row>512</xdr:row>
      <xdr:rowOff>9525</xdr:rowOff>
    </xdr:to>
    <xdr:sp macro="" textlink="">
      <xdr:nvSpPr>
        <xdr:cNvPr id="61" name="Line 8775"/>
        <xdr:cNvSpPr>
          <a:spLocks noChangeShapeType="1"/>
        </xdr:cNvSpPr>
      </xdr:nvSpPr>
      <xdr:spPr bwMode="auto">
        <a:xfrm>
          <a:off x="5581650" y="14485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546</xdr:row>
      <xdr:rowOff>9525</xdr:rowOff>
    </xdr:from>
    <xdr:to>
      <xdr:col>7</xdr:col>
      <xdr:colOff>0</xdr:colOff>
      <xdr:row>546</xdr:row>
      <xdr:rowOff>9525</xdr:rowOff>
    </xdr:to>
    <xdr:sp macro="" textlink="">
      <xdr:nvSpPr>
        <xdr:cNvPr id="62" name="Line 33"/>
        <xdr:cNvSpPr>
          <a:spLocks noChangeShapeType="1"/>
        </xdr:cNvSpPr>
      </xdr:nvSpPr>
      <xdr:spPr bwMode="auto">
        <a:xfrm>
          <a:off x="5581650" y="15520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546</xdr:row>
      <xdr:rowOff>9525</xdr:rowOff>
    </xdr:from>
    <xdr:to>
      <xdr:col>7</xdr:col>
      <xdr:colOff>0</xdr:colOff>
      <xdr:row>546</xdr:row>
      <xdr:rowOff>9525</xdr:rowOff>
    </xdr:to>
    <xdr:sp macro="" textlink="">
      <xdr:nvSpPr>
        <xdr:cNvPr id="63" name="Line 8775"/>
        <xdr:cNvSpPr>
          <a:spLocks noChangeShapeType="1"/>
        </xdr:cNvSpPr>
      </xdr:nvSpPr>
      <xdr:spPr bwMode="auto">
        <a:xfrm>
          <a:off x="5581650" y="15520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546</xdr:row>
      <xdr:rowOff>9525</xdr:rowOff>
    </xdr:from>
    <xdr:to>
      <xdr:col>7</xdr:col>
      <xdr:colOff>0</xdr:colOff>
      <xdr:row>546</xdr:row>
      <xdr:rowOff>9525</xdr:rowOff>
    </xdr:to>
    <xdr:sp macro="" textlink="">
      <xdr:nvSpPr>
        <xdr:cNvPr id="64" name="Line 33"/>
        <xdr:cNvSpPr>
          <a:spLocks noChangeShapeType="1"/>
        </xdr:cNvSpPr>
      </xdr:nvSpPr>
      <xdr:spPr bwMode="auto">
        <a:xfrm>
          <a:off x="5581650" y="15520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546</xdr:row>
      <xdr:rowOff>9525</xdr:rowOff>
    </xdr:from>
    <xdr:to>
      <xdr:col>7</xdr:col>
      <xdr:colOff>0</xdr:colOff>
      <xdr:row>546</xdr:row>
      <xdr:rowOff>9525</xdr:rowOff>
    </xdr:to>
    <xdr:sp macro="" textlink="">
      <xdr:nvSpPr>
        <xdr:cNvPr id="65" name="Line 8775"/>
        <xdr:cNvSpPr>
          <a:spLocks noChangeShapeType="1"/>
        </xdr:cNvSpPr>
      </xdr:nvSpPr>
      <xdr:spPr bwMode="auto">
        <a:xfrm>
          <a:off x="5581650" y="15520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580</xdr:row>
      <xdr:rowOff>9525</xdr:rowOff>
    </xdr:from>
    <xdr:to>
      <xdr:col>7</xdr:col>
      <xdr:colOff>0</xdr:colOff>
      <xdr:row>580</xdr:row>
      <xdr:rowOff>9525</xdr:rowOff>
    </xdr:to>
    <xdr:sp macro="" textlink="">
      <xdr:nvSpPr>
        <xdr:cNvPr id="66" name="Line 33"/>
        <xdr:cNvSpPr>
          <a:spLocks noChangeShapeType="1"/>
        </xdr:cNvSpPr>
      </xdr:nvSpPr>
      <xdr:spPr bwMode="auto">
        <a:xfrm>
          <a:off x="5581650" y="165544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580</xdr:row>
      <xdr:rowOff>9525</xdr:rowOff>
    </xdr:from>
    <xdr:to>
      <xdr:col>7</xdr:col>
      <xdr:colOff>0</xdr:colOff>
      <xdr:row>580</xdr:row>
      <xdr:rowOff>9525</xdr:rowOff>
    </xdr:to>
    <xdr:sp macro="" textlink="">
      <xdr:nvSpPr>
        <xdr:cNvPr id="67" name="Line 8775"/>
        <xdr:cNvSpPr>
          <a:spLocks noChangeShapeType="1"/>
        </xdr:cNvSpPr>
      </xdr:nvSpPr>
      <xdr:spPr bwMode="auto">
        <a:xfrm>
          <a:off x="5581650" y="165544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580</xdr:row>
      <xdr:rowOff>9525</xdr:rowOff>
    </xdr:from>
    <xdr:to>
      <xdr:col>7</xdr:col>
      <xdr:colOff>0</xdr:colOff>
      <xdr:row>580</xdr:row>
      <xdr:rowOff>9525</xdr:rowOff>
    </xdr:to>
    <xdr:sp macro="" textlink="">
      <xdr:nvSpPr>
        <xdr:cNvPr id="68" name="Line 33"/>
        <xdr:cNvSpPr>
          <a:spLocks noChangeShapeType="1"/>
        </xdr:cNvSpPr>
      </xdr:nvSpPr>
      <xdr:spPr bwMode="auto">
        <a:xfrm>
          <a:off x="5581650" y="165544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580</xdr:row>
      <xdr:rowOff>9525</xdr:rowOff>
    </xdr:from>
    <xdr:to>
      <xdr:col>7</xdr:col>
      <xdr:colOff>0</xdr:colOff>
      <xdr:row>580</xdr:row>
      <xdr:rowOff>9525</xdr:rowOff>
    </xdr:to>
    <xdr:sp macro="" textlink="">
      <xdr:nvSpPr>
        <xdr:cNvPr id="69" name="Line 8775"/>
        <xdr:cNvSpPr>
          <a:spLocks noChangeShapeType="1"/>
        </xdr:cNvSpPr>
      </xdr:nvSpPr>
      <xdr:spPr bwMode="auto">
        <a:xfrm>
          <a:off x="5581650" y="165544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614</xdr:row>
      <xdr:rowOff>9525</xdr:rowOff>
    </xdr:from>
    <xdr:to>
      <xdr:col>7</xdr:col>
      <xdr:colOff>0</xdr:colOff>
      <xdr:row>614</xdr:row>
      <xdr:rowOff>9525</xdr:rowOff>
    </xdr:to>
    <xdr:sp macro="" textlink="">
      <xdr:nvSpPr>
        <xdr:cNvPr id="70" name="Line 33"/>
        <xdr:cNvSpPr>
          <a:spLocks noChangeShapeType="1"/>
        </xdr:cNvSpPr>
      </xdr:nvSpPr>
      <xdr:spPr bwMode="auto">
        <a:xfrm>
          <a:off x="5581650" y="175888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614</xdr:row>
      <xdr:rowOff>9525</xdr:rowOff>
    </xdr:from>
    <xdr:to>
      <xdr:col>7</xdr:col>
      <xdr:colOff>0</xdr:colOff>
      <xdr:row>614</xdr:row>
      <xdr:rowOff>9525</xdr:rowOff>
    </xdr:to>
    <xdr:sp macro="" textlink="">
      <xdr:nvSpPr>
        <xdr:cNvPr id="71" name="Line 8775"/>
        <xdr:cNvSpPr>
          <a:spLocks noChangeShapeType="1"/>
        </xdr:cNvSpPr>
      </xdr:nvSpPr>
      <xdr:spPr bwMode="auto">
        <a:xfrm>
          <a:off x="5581650" y="175888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614</xdr:row>
      <xdr:rowOff>9525</xdr:rowOff>
    </xdr:from>
    <xdr:to>
      <xdr:col>7</xdr:col>
      <xdr:colOff>0</xdr:colOff>
      <xdr:row>614</xdr:row>
      <xdr:rowOff>9525</xdr:rowOff>
    </xdr:to>
    <xdr:sp macro="" textlink="">
      <xdr:nvSpPr>
        <xdr:cNvPr id="72" name="Line 33"/>
        <xdr:cNvSpPr>
          <a:spLocks noChangeShapeType="1"/>
        </xdr:cNvSpPr>
      </xdr:nvSpPr>
      <xdr:spPr bwMode="auto">
        <a:xfrm>
          <a:off x="5581650" y="175888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614</xdr:row>
      <xdr:rowOff>9525</xdr:rowOff>
    </xdr:from>
    <xdr:to>
      <xdr:col>7</xdr:col>
      <xdr:colOff>0</xdr:colOff>
      <xdr:row>614</xdr:row>
      <xdr:rowOff>9525</xdr:rowOff>
    </xdr:to>
    <xdr:sp macro="" textlink="">
      <xdr:nvSpPr>
        <xdr:cNvPr id="73" name="Line 8775"/>
        <xdr:cNvSpPr>
          <a:spLocks noChangeShapeType="1"/>
        </xdr:cNvSpPr>
      </xdr:nvSpPr>
      <xdr:spPr bwMode="auto">
        <a:xfrm>
          <a:off x="5581650" y="175888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 macro="" textlink="">
      <xdr:nvSpPr>
        <xdr:cNvPr id="78" name="Line 33"/>
        <xdr:cNvSpPr>
          <a:spLocks noChangeShapeType="1"/>
        </xdr:cNvSpPr>
      </xdr:nvSpPr>
      <xdr:spPr bwMode="auto">
        <a:xfrm>
          <a:off x="5286375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 macro="" textlink="">
      <xdr:nvSpPr>
        <xdr:cNvPr id="79" name="Line 8775"/>
        <xdr:cNvSpPr>
          <a:spLocks noChangeShapeType="1"/>
        </xdr:cNvSpPr>
      </xdr:nvSpPr>
      <xdr:spPr bwMode="auto">
        <a:xfrm>
          <a:off x="5286375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 macro="" textlink="">
      <xdr:nvSpPr>
        <xdr:cNvPr id="80" name="Line 33"/>
        <xdr:cNvSpPr>
          <a:spLocks noChangeShapeType="1"/>
        </xdr:cNvSpPr>
      </xdr:nvSpPr>
      <xdr:spPr bwMode="auto">
        <a:xfrm>
          <a:off x="5286375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 macro="" textlink="">
      <xdr:nvSpPr>
        <xdr:cNvPr id="81" name="Line 8775"/>
        <xdr:cNvSpPr>
          <a:spLocks noChangeShapeType="1"/>
        </xdr:cNvSpPr>
      </xdr:nvSpPr>
      <xdr:spPr bwMode="auto">
        <a:xfrm>
          <a:off x="5286375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66</xdr:row>
      <xdr:rowOff>9525</xdr:rowOff>
    </xdr:from>
    <xdr:to>
      <xdr:col>7</xdr:col>
      <xdr:colOff>0</xdr:colOff>
      <xdr:row>66</xdr:row>
      <xdr:rowOff>9525</xdr:rowOff>
    </xdr:to>
    <xdr:sp macro="" textlink="">
      <xdr:nvSpPr>
        <xdr:cNvPr id="82" name="Line 33"/>
        <xdr:cNvSpPr>
          <a:spLocks noChangeShapeType="1"/>
        </xdr:cNvSpPr>
      </xdr:nvSpPr>
      <xdr:spPr bwMode="auto">
        <a:xfrm>
          <a:off x="5286375" y="21983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66</xdr:row>
      <xdr:rowOff>9525</xdr:rowOff>
    </xdr:from>
    <xdr:to>
      <xdr:col>7</xdr:col>
      <xdr:colOff>0</xdr:colOff>
      <xdr:row>66</xdr:row>
      <xdr:rowOff>9525</xdr:rowOff>
    </xdr:to>
    <xdr:sp macro="" textlink="">
      <xdr:nvSpPr>
        <xdr:cNvPr id="83" name="Line 8775"/>
        <xdr:cNvSpPr>
          <a:spLocks noChangeShapeType="1"/>
        </xdr:cNvSpPr>
      </xdr:nvSpPr>
      <xdr:spPr bwMode="auto">
        <a:xfrm>
          <a:off x="5286375" y="21983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66</xdr:row>
      <xdr:rowOff>9525</xdr:rowOff>
    </xdr:from>
    <xdr:to>
      <xdr:col>7</xdr:col>
      <xdr:colOff>0</xdr:colOff>
      <xdr:row>66</xdr:row>
      <xdr:rowOff>9525</xdr:rowOff>
    </xdr:to>
    <xdr:sp macro="" textlink="">
      <xdr:nvSpPr>
        <xdr:cNvPr id="84" name="Line 33"/>
        <xdr:cNvSpPr>
          <a:spLocks noChangeShapeType="1"/>
        </xdr:cNvSpPr>
      </xdr:nvSpPr>
      <xdr:spPr bwMode="auto">
        <a:xfrm>
          <a:off x="5286375" y="21983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66</xdr:row>
      <xdr:rowOff>9525</xdr:rowOff>
    </xdr:from>
    <xdr:to>
      <xdr:col>7</xdr:col>
      <xdr:colOff>0</xdr:colOff>
      <xdr:row>66</xdr:row>
      <xdr:rowOff>9525</xdr:rowOff>
    </xdr:to>
    <xdr:sp macro="" textlink="">
      <xdr:nvSpPr>
        <xdr:cNvPr id="85" name="Line 8775"/>
        <xdr:cNvSpPr>
          <a:spLocks noChangeShapeType="1"/>
        </xdr:cNvSpPr>
      </xdr:nvSpPr>
      <xdr:spPr bwMode="auto">
        <a:xfrm>
          <a:off x="5286375" y="21983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134</xdr:row>
      <xdr:rowOff>9525</xdr:rowOff>
    </xdr:from>
    <xdr:to>
      <xdr:col>7</xdr:col>
      <xdr:colOff>0</xdr:colOff>
      <xdr:row>134</xdr:row>
      <xdr:rowOff>9525</xdr:rowOff>
    </xdr:to>
    <xdr:sp macro="" textlink="">
      <xdr:nvSpPr>
        <xdr:cNvPr id="86" name="Line 33"/>
        <xdr:cNvSpPr>
          <a:spLocks noChangeShapeType="1"/>
        </xdr:cNvSpPr>
      </xdr:nvSpPr>
      <xdr:spPr bwMode="auto">
        <a:xfrm>
          <a:off x="5286375" y="43300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134</xdr:row>
      <xdr:rowOff>9525</xdr:rowOff>
    </xdr:from>
    <xdr:to>
      <xdr:col>7</xdr:col>
      <xdr:colOff>0</xdr:colOff>
      <xdr:row>134</xdr:row>
      <xdr:rowOff>9525</xdr:rowOff>
    </xdr:to>
    <xdr:sp macro="" textlink="">
      <xdr:nvSpPr>
        <xdr:cNvPr id="87" name="Line 8775"/>
        <xdr:cNvSpPr>
          <a:spLocks noChangeShapeType="1"/>
        </xdr:cNvSpPr>
      </xdr:nvSpPr>
      <xdr:spPr bwMode="auto">
        <a:xfrm>
          <a:off x="5286375" y="43300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134</xdr:row>
      <xdr:rowOff>9525</xdr:rowOff>
    </xdr:from>
    <xdr:to>
      <xdr:col>7</xdr:col>
      <xdr:colOff>0</xdr:colOff>
      <xdr:row>134</xdr:row>
      <xdr:rowOff>9525</xdr:rowOff>
    </xdr:to>
    <xdr:sp macro="" textlink="">
      <xdr:nvSpPr>
        <xdr:cNvPr id="88" name="Line 33"/>
        <xdr:cNvSpPr>
          <a:spLocks noChangeShapeType="1"/>
        </xdr:cNvSpPr>
      </xdr:nvSpPr>
      <xdr:spPr bwMode="auto">
        <a:xfrm>
          <a:off x="5286375" y="43300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134</xdr:row>
      <xdr:rowOff>9525</xdr:rowOff>
    </xdr:from>
    <xdr:to>
      <xdr:col>7</xdr:col>
      <xdr:colOff>0</xdr:colOff>
      <xdr:row>134</xdr:row>
      <xdr:rowOff>9525</xdr:rowOff>
    </xdr:to>
    <xdr:sp macro="" textlink="">
      <xdr:nvSpPr>
        <xdr:cNvPr id="89" name="Line 8775"/>
        <xdr:cNvSpPr>
          <a:spLocks noChangeShapeType="1"/>
        </xdr:cNvSpPr>
      </xdr:nvSpPr>
      <xdr:spPr bwMode="auto">
        <a:xfrm>
          <a:off x="5286375" y="43300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100</xdr:row>
      <xdr:rowOff>9525</xdr:rowOff>
    </xdr:from>
    <xdr:to>
      <xdr:col>7</xdr:col>
      <xdr:colOff>0</xdr:colOff>
      <xdr:row>100</xdr:row>
      <xdr:rowOff>9525</xdr:rowOff>
    </xdr:to>
    <xdr:sp macro="" textlink="">
      <xdr:nvSpPr>
        <xdr:cNvPr id="90" name="Line 33"/>
        <xdr:cNvSpPr>
          <a:spLocks noChangeShapeType="1"/>
        </xdr:cNvSpPr>
      </xdr:nvSpPr>
      <xdr:spPr bwMode="auto">
        <a:xfrm>
          <a:off x="5286375" y="32642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100</xdr:row>
      <xdr:rowOff>9525</xdr:rowOff>
    </xdr:from>
    <xdr:to>
      <xdr:col>7</xdr:col>
      <xdr:colOff>0</xdr:colOff>
      <xdr:row>100</xdr:row>
      <xdr:rowOff>9525</xdr:rowOff>
    </xdr:to>
    <xdr:sp macro="" textlink="">
      <xdr:nvSpPr>
        <xdr:cNvPr id="91" name="Line 8775"/>
        <xdr:cNvSpPr>
          <a:spLocks noChangeShapeType="1"/>
        </xdr:cNvSpPr>
      </xdr:nvSpPr>
      <xdr:spPr bwMode="auto">
        <a:xfrm>
          <a:off x="5286375" y="32642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100</xdr:row>
      <xdr:rowOff>9525</xdr:rowOff>
    </xdr:from>
    <xdr:to>
      <xdr:col>7</xdr:col>
      <xdr:colOff>0</xdr:colOff>
      <xdr:row>100</xdr:row>
      <xdr:rowOff>9525</xdr:rowOff>
    </xdr:to>
    <xdr:sp macro="" textlink="">
      <xdr:nvSpPr>
        <xdr:cNvPr id="92" name="Line 33"/>
        <xdr:cNvSpPr>
          <a:spLocks noChangeShapeType="1"/>
        </xdr:cNvSpPr>
      </xdr:nvSpPr>
      <xdr:spPr bwMode="auto">
        <a:xfrm>
          <a:off x="5286375" y="32642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100</xdr:row>
      <xdr:rowOff>9525</xdr:rowOff>
    </xdr:from>
    <xdr:to>
      <xdr:col>7</xdr:col>
      <xdr:colOff>0</xdr:colOff>
      <xdr:row>100</xdr:row>
      <xdr:rowOff>9525</xdr:rowOff>
    </xdr:to>
    <xdr:sp macro="" textlink="">
      <xdr:nvSpPr>
        <xdr:cNvPr id="93" name="Line 8775"/>
        <xdr:cNvSpPr>
          <a:spLocks noChangeShapeType="1"/>
        </xdr:cNvSpPr>
      </xdr:nvSpPr>
      <xdr:spPr bwMode="auto">
        <a:xfrm>
          <a:off x="5286375" y="32642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9525</xdr:rowOff>
    </xdr:from>
    <xdr:to>
      <xdr:col>7</xdr:col>
      <xdr:colOff>0</xdr:colOff>
      <xdr:row>202</xdr:row>
      <xdr:rowOff>9525</xdr:rowOff>
    </xdr:to>
    <xdr:sp macro="" textlink="">
      <xdr:nvSpPr>
        <xdr:cNvPr id="94" name="Line 33"/>
        <xdr:cNvSpPr>
          <a:spLocks noChangeShapeType="1"/>
        </xdr:cNvSpPr>
      </xdr:nvSpPr>
      <xdr:spPr bwMode="auto">
        <a:xfrm>
          <a:off x="5286375" y="646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9525</xdr:rowOff>
    </xdr:from>
    <xdr:to>
      <xdr:col>7</xdr:col>
      <xdr:colOff>0</xdr:colOff>
      <xdr:row>202</xdr:row>
      <xdr:rowOff>9525</xdr:rowOff>
    </xdr:to>
    <xdr:sp macro="" textlink="">
      <xdr:nvSpPr>
        <xdr:cNvPr id="95" name="Line 8775"/>
        <xdr:cNvSpPr>
          <a:spLocks noChangeShapeType="1"/>
        </xdr:cNvSpPr>
      </xdr:nvSpPr>
      <xdr:spPr bwMode="auto">
        <a:xfrm>
          <a:off x="5286375" y="646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9525</xdr:rowOff>
    </xdr:from>
    <xdr:to>
      <xdr:col>7</xdr:col>
      <xdr:colOff>0</xdr:colOff>
      <xdr:row>202</xdr:row>
      <xdr:rowOff>9525</xdr:rowOff>
    </xdr:to>
    <xdr:sp macro="" textlink="">
      <xdr:nvSpPr>
        <xdr:cNvPr id="96" name="Line 33"/>
        <xdr:cNvSpPr>
          <a:spLocks noChangeShapeType="1"/>
        </xdr:cNvSpPr>
      </xdr:nvSpPr>
      <xdr:spPr bwMode="auto">
        <a:xfrm>
          <a:off x="5286375" y="646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202</xdr:row>
      <xdr:rowOff>9525</xdr:rowOff>
    </xdr:from>
    <xdr:to>
      <xdr:col>7</xdr:col>
      <xdr:colOff>0</xdr:colOff>
      <xdr:row>202</xdr:row>
      <xdr:rowOff>9525</xdr:rowOff>
    </xdr:to>
    <xdr:sp macro="" textlink="">
      <xdr:nvSpPr>
        <xdr:cNvPr id="97" name="Line 8775"/>
        <xdr:cNvSpPr>
          <a:spLocks noChangeShapeType="1"/>
        </xdr:cNvSpPr>
      </xdr:nvSpPr>
      <xdr:spPr bwMode="auto">
        <a:xfrm>
          <a:off x="5286375" y="646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168</xdr:row>
      <xdr:rowOff>9525</xdr:rowOff>
    </xdr:from>
    <xdr:to>
      <xdr:col>7</xdr:col>
      <xdr:colOff>0</xdr:colOff>
      <xdr:row>168</xdr:row>
      <xdr:rowOff>9525</xdr:rowOff>
    </xdr:to>
    <xdr:sp macro="" textlink="">
      <xdr:nvSpPr>
        <xdr:cNvPr id="98" name="Line 33"/>
        <xdr:cNvSpPr>
          <a:spLocks noChangeShapeType="1"/>
        </xdr:cNvSpPr>
      </xdr:nvSpPr>
      <xdr:spPr bwMode="auto">
        <a:xfrm>
          <a:off x="5286375" y="53959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168</xdr:row>
      <xdr:rowOff>9525</xdr:rowOff>
    </xdr:from>
    <xdr:to>
      <xdr:col>7</xdr:col>
      <xdr:colOff>0</xdr:colOff>
      <xdr:row>168</xdr:row>
      <xdr:rowOff>9525</xdr:rowOff>
    </xdr:to>
    <xdr:sp macro="" textlink="">
      <xdr:nvSpPr>
        <xdr:cNvPr id="99" name="Line 8775"/>
        <xdr:cNvSpPr>
          <a:spLocks noChangeShapeType="1"/>
        </xdr:cNvSpPr>
      </xdr:nvSpPr>
      <xdr:spPr bwMode="auto">
        <a:xfrm>
          <a:off x="5286375" y="53959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168</xdr:row>
      <xdr:rowOff>9525</xdr:rowOff>
    </xdr:from>
    <xdr:to>
      <xdr:col>7</xdr:col>
      <xdr:colOff>0</xdr:colOff>
      <xdr:row>168</xdr:row>
      <xdr:rowOff>9525</xdr:rowOff>
    </xdr:to>
    <xdr:sp macro="" textlink="">
      <xdr:nvSpPr>
        <xdr:cNvPr id="100" name="Line 33"/>
        <xdr:cNvSpPr>
          <a:spLocks noChangeShapeType="1"/>
        </xdr:cNvSpPr>
      </xdr:nvSpPr>
      <xdr:spPr bwMode="auto">
        <a:xfrm>
          <a:off x="5286375" y="53959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168</xdr:row>
      <xdr:rowOff>9525</xdr:rowOff>
    </xdr:from>
    <xdr:to>
      <xdr:col>7</xdr:col>
      <xdr:colOff>0</xdr:colOff>
      <xdr:row>168</xdr:row>
      <xdr:rowOff>9525</xdr:rowOff>
    </xdr:to>
    <xdr:sp macro="" textlink="">
      <xdr:nvSpPr>
        <xdr:cNvPr id="101" name="Line 8775"/>
        <xdr:cNvSpPr>
          <a:spLocks noChangeShapeType="1"/>
        </xdr:cNvSpPr>
      </xdr:nvSpPr>
      <xdr:spPr bwMode="auto">
        <a:xfrm>
          <a:off x="5286375" y="53959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236</xdr:row>
      <xdr:rowOff>9525</xdr:rowOff>
    </xdr:from>
    <xdr:to>
      <xdr:col>7</xdr:col>
      <xdr:colOff>0</xdr:colOff>
      <xdr:row>236</xdr:row>
      <xdr:rowOff>9525</xdr:rowOff>
    </xdr:to>
    <xdr:sp macro="" textlink="">
      <xdr:nvSpPr>
        <xdr:cNvPr id="102" name="Line 33"/>
        <xdr:cNvSpPr>
          <a:spLocks noChangeShapeType="1"/>
        </xdr:cNvSpPr>
      </xdr:nvSpPr>
      <xdr:spPr bwMode="auto">
        <a:xfrm>
          <a:off x="5286375" y="7527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236</xdr:row>
      <xdr:rowOff>9525</xdr:rowOff>
    </xdr:from>
    <xdr:to>
      <xdr:col>7</xdr:col>
      <xdr:colOff>0</xdr:colOff>
      <xdr:row>236</xdr:row>
      <xdr:rowOff>9525</xdr:rowOff>
    </xdr:to>
    <xdr:sp macro="" textlink="">
      <xdr:nvSpPr>
        <xdr:cNvPr id="103" name="Line 8775"/>
        <xdr:cNvSpPr>
          <a:spLocks noChangeShapeType="1"/>
        </xdr:cNvSpPr>
      </xdr:nvSpPr>
      <xdr:spPr bwMode="auto">
        <a:xfrm>
          <a:off x="5286375" y="7527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236</xdr:row>
      <xdr:rowOff>9525</xdr:rowOff>
    </xdr:from>
    <xdr:to>
      <xdr:col>7</xdr:col>
      <xdr:colOff>0</xdr:colOff>
      <xdr:row>236</xdr:row>
      <xdr:rowOff>9525</xdr:rowOff>
    </xdr:to>
    <xdr:sp macro="" textlink="">
      <xdr:nvSpPr>
        <xdr:cNvPr id="104" name="Line 33"/>
        <xdr:cNvSpPr>
          <a:spLocks noChangeShapeType="1"/>
        </xdr:cNvSpPr>
      </xdr:nvSpPr>
      <xdr:spPr bwMode="auto">
        <a:xfrm>
          <a:off x="5286375" y="7527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236</xdr:row>
      <xdr:rowOff>9525</xdr:rowOff>
    </xdr:from>
    <xdr:to>
      <xdr:col>7</xdr:col>
      <xdr:colOff>0</xdr:colOff>
      <xdr:row>236</xdr:row>
      <xdr:rowOff>9525</xdr:rowOff>
    </xdr:to>
    <xdr:sp macro="" textlink="">
      <xdr:nvSpPr>
        <xdr:cNvPr id="105" name="Line 8775"/>
        <xdr:cNvSpPr>
          <a:spLocks noChangeShapeType="1"/>
        </xdr:cNvSpPr>
      </xdr:nvSpPr>
      <xdr:spPr bwMode="auto">
        <a:xfrm>
          <a:off x="5286375" y="7527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270</xdr:row>
      <xdr:rowOff>9525</xdr:rowOff>
    </xdr:from>
    <xdr:to>
      <xdr:col>7</xdr:col>
      <xdr:colOff>0</xdr:colOff>
      <xdr:row>270</xdr:row>
      <xdr:rowOff>9525</xdr:rowOff>
    </xdr:to>
    <xdr:sp macro="" textlink="">
      <xdr:nvSpPr>
        <xdr:cNvPr id="106" name="Line 33"/>
        <xdr:cNvSpPr>
          <a:spLocks noChangeShapeType="1"/>
        </xdr:cNvSpPr>
      </xdr:nvSpPr>
      <xdr:spPr bwMode="auto">
        <a:xfrm>
          <a:off x="5286375" y="8593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270</xdr:row>
      <xdr:rowOff>9525</xdr:rowOff>
    </xdr:from>
    <xdr:to>
      <xdr:col>7</xdr:col>
      <xdr:colOff>0</xdr:colOff>
      <xdr:row>270</xdr:row>
      <xdr:rowOff>9525</xdr:rowOff>
    </xdr:to>
    <xdr:sp macro="" textlink="">
      <xdr:nvSpPr>
        <xdr:cNvPr id="107" name="Line 8775"/>
        <xdr:cNvSpPr>
          <a:spLocks noChangeShapeType="1"/>
        </xdr:cNvSpPr>
      </xdr:nvSpPr>
      <xdr:spPr bwMode="auto">
        <a:xfrm>
          <a:off x="5286375" y="8593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270</xdr:row>
      <xdr:rowOff>9525</xdr:rowOff>
    </xdr:from>
    <xdr:to>
      <xdr:col>7</xdr:col>
      <xdr:colOff>0</xdr:colOff>
      <xdr:row>270</xdr:row>
      <xdr:rowOff>9525</xdr:rowOff>
    </xdr:to>
    <xdr:sp macro="" textlink="">
      <xdr:nvSpPr>
        <xdr:cNvPr id="108" name="Line 33"/>
        <xdr:cNvSpPr>
          <a:spLocks noChangeShapeType="1"/>
        </xdr:cNvSpPr>
      </xdr:nvSpPr>
      <xdr:spPr bwMode="auto">
        <a:xfrm>
          <a:off x="5286375" y="8593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270</xdr:row>
      <xdr:rowOff>9525</xdr:rowOff>
    </xdr:from>
    <xdr:to>
      <xdr:col>7</xdr:col>
      <xdr:colOff>0</xdr:colOff>
      <xdr:row>270</xdr:row>
      <xdr:rowOff>9525</xdr:rowOff>
    </xdr:to>
    <xdr:sp macro="" textlink="">
      <xdr:nvSpPr>
        <xdr:cNvPr id="109" name="Line 8775"/>
        <xdr:cNvSpPr>
          <a:spLocks noChangeShapeType="1"/>
        </xdr:cNvSpPr>
      </xdr:nvSpPr>
      <xdr:spPr bwMode="auto">
        <a:xfrm>
          <a:off x="5286375" y="85934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304</xdr:row>
      <xdr:rowOff>9525</xdr:rowOff>
    </xdr:from>
    <xdr:to>
      <xdr:col>7</xdr:col>
      <xdr:colOff>0</xdr:colOff>
      <xdr:row>304</xdr:row>
      <xdr:rowOff>9525</xdr:rowOff>
    </xdr:to>
    <xdr:sp macro="" textlink="">
      <xdr:nvSpPr>
        <xdr:cNvPr id="110" name="Line 33"/>
        <xdr:cNvSpPr>
          <a:spLocks noChangeShapeType="1"/>
        </xdr:cNvSpPr>
      </xdr:nvSpPr>
      <xdr:spPr bwMode="auto">
        <a:xfrm>
          <a:off x="5286375" y="9659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304</xdr:row>
      <xdr:rowOff>9525</xdr:rowOff>
    </xdr:from>
    <xdr:to>
      <xdr:col>7</xdr:col>
      <xdr:colOff>0</xdr:colOff>
      <xdr:row>304</xdr:row>
      <xdr:rowOff>9525</xdr:rowOff>
    </xdr:to>
    <xdr:sp macro="" textlink="">
      <xdr:nvSpPr>
        <xdr:cNvPr id="111" name="Line 8775"/>
        <xdr:cNvSpPr>
          <a:spLocks noChangeShapeType="1"/>
        </xdr:cNvSpPr>
      </xdr:nvSpPr>
      <xdr:spPr bwMode="auto">
        <a:xfrm>
          <a:off x="5286375" y="9659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304</xdr:row>
      <xdr:rowOff>9525</xdr:rowOff>
    </xdr:from>
    <xdr:to>
      <xdr:col>7</xdr:col>
      <xdr:colOff>0</xdr:colOff>
      <xdr:row>304</xdr:row>
      <xdr:rowOff>9525</xdr:rowOff>
    </xdr:to>
    <xdr:sp macro="" textlink="">
      <xdr:nvSpPr>
        <xdr:cNvPr id="112" name="Line 33"/>
        <xdr:cNvSpPr>
          <a:spLocks noChangeShapeType="1"/>
        </xdr:cNvSpPr>
      </xdr:nvSpPr>
      <xdr:spPr bwMode="auto">
        <a:xfrm>
          <a:off x="5286375" y="9659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304</xdr:row>
      <xdr:rowOff>9525</xdr:rowOff>
    </xdr:from>
    <xdr:to>
      <xdr:col>7</xdr:col>
      <xdr:colOff>0</xdr:colOff>
      <xdr:row>304</xdr:row>
      <xdr:rowOff>9525</xdr:rowOff>
    </xdr:to>
    <xdr:sp macro="" textlink="">
      <xdr:nvSpPr>
        <xdr:cNvPr id="113" name="Line 8775"/>
        <xdr:cNvSpPr>
          <a:spLocks noChangeShapeType="1"/>
        </xdr:cNvSpPr>
      </xdr:nvSpPr>
      <xdr:spPr bwMode="auto">
        <a:xfrm>
          <a:off x="5286375" y="9659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338</xdr:row>
      <xdr:rowOff>9525</xdr:rowOff>
    </xdr:from>
    <xdr:to>
      <xdr:col>7</xdr:col>
      <xdr:colOff>0</xdr:colOff>
      <xdr:row>338</xdr:row>
      <xdr:rowOff>9525</xdr:rowOff>
    </xdr:to>
    <xdr:sp macro="" textlink="">
      <xdr:nvSpPr>
        <xdr:cNvPr id="114" name="Line 33"/>
        <xdr:cNvSpPr>
          <a:spLocks noChangeShapeType="1"/>
        </xdr:cNvSpPr>
      </xdr:nvSpPr>
      <xdr:spPr bwMode="auto">
        <a:xfrm>
          <a:off x="5286375" y="107251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338</xdr:row>
      <xdr:rowOff>9525</xdr:rowOff>
    </xdr:from>
    <xdr:to>
      <xdr:col>7</xdr:col>
      <xdr:colOff>0</xdr:colOff>
      <xdr:row>338</xdr:row>
      <xdr:rowOff>9525</xdr:rowOff>
    </xdr:to>
    <xdr:sp macro="" textlink="">
      <xdr:nvSpPr>
        <xdr:cNvPr id="115" name="Line 8775"/>
        <xdr:cNvSpPr>
          <a:spLocks noChangeShapeType="1"/>
        </xdr:cNvSpPr>
      </xdr:nvSpPr>
      <xdr:spPr bwMode="auto">
        <a:xfrm>
          <a:off x="5286375" y="107251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338</xdr:row>
      <xdr:rowOff>9525</xdr:rowOff>
    </xdr:from>
    <xdr:to>
      <xdr:col>7</xdr:col>
      <xdr:colOff>0</xdr:colOff>
      <xdr:row>338</xdr:row>
      <xdr:rowOff>9525</xdr:rowOff>
    </xdr:to>
    <xdr:sp macro="" textlink="">
      <xdr:nvSpPr>
        <xdr:cNvPr id="116" name="Line 33"/>
        <xdr:cNvSpPr>
          <a:spLocks noChangeShapeType="1"/>
        </xdr:cNvSpPr>
      </xdr:nvSpPr>
      <xdr:spPr bwMode="auto">
        <a:xfrm>
          <a:off x="5286375" y="107251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338</xdr:row>
      <xdr:rowOff>9525</xdr:rowOff>
    </xdr:from>
    <xdr:to>
      <xdr:col>7</xdr:col>
      <xdr:colOff>0</xdr:colOff>
      <xdr:row>338</xdr:row>
      <xdr:rowOff>9525</xdr:rowOff>
    </xdr:to>
    <xdr:sp macro="" textlink="">
      <xdr:nvSpPr>
        <xdr:cNvPr id="117" name="Line 8775"/>
        <xdr:cNvSpPr>
          <a:spLocks noChangeShapeType="1"/>
        </xdr:cNvSpPr>
      </xdr:nvSpPr>
      <xdr:spPr bwMode="auto">
        <a:xfrm>
          <a:off x="5286375" y="107251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372</xdr:row>
      <xdr:rowOff>9525</xdr:rowOff>
    </xdr:from>
    <xdr:to>
      <xdr:col>7</xdr:col>
      <xdr:colOff>0</xdr:colOff>
      <xdr:row>372</xdr:row>
      <xdr:rowOff>9525</xdr:rowOff>
    </xdr:to>
    <xdr:sp macro="" textlink="">
      <xdr:nvSpPr>
        <xdr:cNvPr id="118" name="Line 33"/>
        <xdr:cNvSpPr>
          <a:spLocks noChangeShapeType="1"/>
        </xdr:cNvSpPr>
      </xdr:nvSpPr>
      <xdr:spPr bwMode="auto">
        <a:xfrm>
          <a:off x="5286375" y="1179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372</xdr:row>
      <xdr:rowOff>9525</xdr:rowOff>
    </xdr:from>
    <xdr:to>
      <xdr:col>7</xdr:col>
      <xdr:colOff>0</xdr:colOff>
      <xdr:row>372</xdr:row>
      <xdr:rowOff>9525</xdr:rowOff>
    </xdr:to>
    <xdr:sp macro="" textlink="">
      <xdr:nvSpPr>
        <xdr:cNvPr id="119" name="Line 8775"/>
        <xdr:cNvSpPr>
          <a:spLocks noChangeShapeType="1"/>
        </xdr:cNvSpPr>
      </xdr:nvSpPr>
      <xdr:spPr bwMode="auto">
        <a:xfrm>
          <a:off x="5286375" y="1179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372</xdr:row>
      <xdr:rowOff>9525</xdr:rowOff>
    </xdr:from>
    <xdr:to>
      <xdr:col>7</xdr:col>
      <xdr:colOff>0</xdr:colOff>
      <xdr:row>372</xdr:row>
      <xdr:rowOff>9525</xdr:rowOff>
    </xdr:to>
    <xdr:sp macro="" textlink="">
      <xdr:nvSpPr>
        <xdr:cNvPr id="120" name="Line 33"/>
        <xdr:cNvSpPr>
          <a:spLocks noChangeShapeType="1"/>
        </xdr:cNvSpPr>
      </xdr:nvSpPr>
      <xdr:spPr bwMode="auto">
        <a:xfrm>
          <a:off x="5286375" y="1179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372</xdr:row>
      <xdr:rowOff>9525</xdr:rowOff>
    </xdr:from>
    <xdr:to>
      <xdr:col>7</xdr:col>
      <xdr:colOff>0</xdr:colOff>
      <xdr:row>372</xdr:row>
      <xdr:rowOff>9525</xdr:rowOff>
    </xdr:to>
    <xdr:sp macro="" textlink="">
      <xdr:nvSpPr>
        <xdr:cNvPr id="121" name="Line 8775"/>
        <xdr:cNvSpPr>
          <a:spLocks noChangeShapeType="1"/>
        </xdr:cNvSpPr>
      </xdr:nvSpPr>
      <xdr:spPr bwMode="auto">
        <a:xfrm>
          <a:off x="5286375" y="1179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406</xdr:row>
      <xdr:rowOff>9525</xdr:rowOff>
    </xdr:from>
    <xdr:to>
      <xdr:col>7</xdr:col>
      <xdr:colOff>0</xdr:colOff>
      <xdr:row>406</xdr:row>
      <xdr:rowOff>9525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286375" y="128568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406</xdr:row>
      <xdr:rowOff>9525</xdr:rowOff>
    </xdr:from>
    <xdr:to>
      <xdr:col>7</xdr:col>
      <xdr:colOff>0</xdr:colOff>
      <xdr:row>406</xdr:row>
      <xdr:rowOff>9525</xdr:rowOff>
    </xdr:to>
    <xdr:sp macro="" textlink="">
      <xdr:nvSpPr>
        <xdr:cNvPr id="123" name="Line 8775"/>
        <xdr:cNvSpPr>
          <a:spLocks noChangeShapeType="1"/>
        </xdr:cNvSpPr>
      </xdr:nvSpPr>
      <xdr:spPr bwMode="auto">
        <a:xfrm>
          <a:off x="5286375" y="128568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406</xdr:row>
      <xdr:rowOff>9525</xdr:rowOff>
    </xdr:from>
    <xdr:to>
      <xdr:col>7</xdr:col>
      <xdr:colOff>0</xdr:colOff>
      <xdr:row>406</xdr:row>
      <xdr:rowOff>9525</xdr:rowOff>
    </xdr:to>
    <xdr:sp macro="" textlink="">
      <xdr:nvSpPr>
        <xdr:cNvPr id="124" name="Line 33"/>
        <xdr:cNvSpPr>
          <a:spLocks noChangeShapeType="1"/>
        </xdr:cNvSpPr>
      </xdr:nvSpPr>
      <xdr:spPr bwMode="auto">
        <a:xfrm>
          <a:off x="5286375" y="128568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406</xdr:row>
      <xdr:rowOff>9525</xdr:rowOff>
    </xdr:from>
    <xdr:to>
      <xdr:col>7</xdr:col>
      <xdr:colOff>0</xdr:colOff>
      <xdr:row>406</xdr:row>
      <xdr:rowOff>9525</xdr:rowOff>
    </xdr:to>
    <xdr:sp macro="" textlink="">
      <xdr:nvSpPr>
        <xdr:cNvPr id="125" name="Line 8775"/>
        <xdr:cNvSpPr>
          <a:spLocks noChangeShapeType="1"/>
        </xdr:cNvSpPr>
      </xdr:nvSpPr>
      <xdr:spPr bwMode="auto">
        <a:xfrm>
          <a:off x="5286375" y="128568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440</xdr:row>
      <xdr:rowOff>9525</xdr:rowOff>
    </xdr:from>
    <xdr:to>
      <xdr:col>7</xdr:col>
      <xdr:colOff>0</xdr:colOff>
      <xdr:row>440</xdr:row>
      <xdr:rowOff>9525</xdr:rowOff>
    </xdr:to>
    <xdr:sp macro="" textlink="">
      <xdr:nvSpPr>
        <xdr:cNvPr id="126" name="Line 33"/>
        <xdr:cNvSpPr>
          <a:spLocks noChangeShapeType="1"/>
        </xdr:cNvSpPr>
      </xdr:nvSpPr>
      <xdr:spPr bwMode="auto">
        <a:xfrm>
          <a:off x="5286375" y="13922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440</xdr:row>
      <xdr:rowOff>9525</xdr:rowOff>
    </xdr:from>
    <xdr:to>
      <xdr:col>7</xdr:col>
      <xdr:colOff>0</xdr:colOff>
      <xdr:row>440</xdr:row>
      <xdr:rowOff>9525</xdr:rowOff>
    </xdr:to>
    <xdr:sp macro="" textlink="">
      <xdr:nvSpPr>
        <xdr:cNvPr id="127" name="Line 8775"/>
        <xdr:cNvSpPr>
          <a:spLocks noChangeShapeType="1"/>
        </xdr:cNvSpPr>
      </xdr:nvSpPr>
      <xdr:spPr bwMode="auto">
        <a:xfrm>
          <a:off x="5286375" y="13922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440</xdr:row>
      <xdr:rowOff>9525</xdr:rowOff>
    </xdr:from>
    <xdr:to>
      <xdr:col>7</xdr:col>
      <xdr:colOff>0</xdr:colOff>
      <xdr:row>440</xdr:row>
      <xdr:rowOff>9525</xdr:rowOff>
    </xdr:to>
    <xdr:sp macro="" textlink="">
      <xdr:nvSpPr>
        <xdr:cNvPr id="128" name="Line 33"/>
        <xdr:cNvSpPr>
          <a:spLocks noChangeShapeType="1"/>
        </xdr:cNvSpPr>
      </xdr:nvSpPr>
      <xdr:spPr bwMode="auto">
        <a:xfrm>
          <a:off x="5286375" y="13922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440</xdr:row>
      <xdr:rowOff>9525</xdr:rowOff>
    </xdr:from>
    <xdr:to>
      <xdr:col>7</xdr:col>
      <xdr:colOff>0</xdr:colOff>
      <xdr:row>440</xdr:row>
      <xdr:rowOff>9525</xdr:rowOff>
    </xdr:to>
    <xdr:sp macro="" textlink="">
      <xdr:nvSpPr>
        <xdr:cNvPr id="129" name="Line 8775"/>
        <xdr:cNvSpPr>
          <a:spLocks noChangeShapeType="1"/>
        </xdr:cNvSpPr>
      </xdr:nvSpPr>
      <xdr:spPr bwMode="auto">
        <a:xfrm>
          <a:off x="5286375" y="13922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474</xdr:row>
      <xdr:rowOff>9525</xdr:rowOff>
    </xdr:from>
    <xdr:to>
      <xdr:col>7</xdr:col>
      <xdr:colOff>0</xdr:colOff>
      <xdr:row>474</xdr:row>
      <xdr:rowOff>9525</xdr:rowOff>
    </xdr:to>
    <xdr:sp macro="" textlink="">
      <xdr:nvSpPr>
        <xdr:cNvPr id="130" name="Line 33"/>
        <xdr:cNvSpPr>
          <a:spLocks noChangeShapeType="1"/>
        </xdr:cNvSpPr>
      </xdr:nvSpPr>
      <xdr:spPr bwMode="auto">
        <a:xfrm>
          <a:off x="5286375" y="149885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474</xdr:row>
      <xdr:rowOff>9525</xdr:rowOff>
    </xdr:from>
    <xdr:to>
      <xdr:col>7</xdr:col>
      <xdr:colOff>0</xdr:colOff>
      <xdr:row>474</xdr:row>
      <xdr:rowOff>9525</xdr:rowOff>
    </xdr:to>
    <xdr:sp macro="" textlink="">
      <xdr:nvSpPr>
        <xdr:cNvPr id="131" name="Line 8775"/>
        <xdr:cNvSpPr>
          <a:spLocks noChangeShapeType="1"/>
        </xdr:cNvSpPr>
      </xdr:nvSpPr>
      <xdr:spPr bwMode="auto">
        <a:xfrm>
          <a:off x="5286375" y="149885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474</xdr:row>
      <xdr:rowOff>9525</xdr:rowOff>
    </xdr:from>
    <xdr:to>
      <xdr:col>7</xdr:col>
      <xdr:colOff>0</xdr:colOff>
      <xdr:row>474</xdr:row>
      <xdr:rowOff>9525</xdr:rowOff>
    </xdr:to>
    <xdr:sp macro="" textlink="">
      <xdr:nvSpPr>
        <xdr:cNvPr id="132" name="Line 33"/>
        <xdr:cNvSpPr>
          <a:spLocks noChangeShapeType="1"/>
        </xdr:cNvSpPr>
      </xdr:nvSpPr>
      <xdr:spPr bwMode="auto">
        <a:xfrm>
          <a:off x="5286375" y="149885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474</xdr:row>
      <xdr:rowOff>9525</xdr:rowOff>
    </xdr:from>
    <xdr:to>
      <xdr:col>7</xdr:col>
      <xdr:colOff>0</xdr:colOff>
      <xdr:row>474</xdr:row>
      <xdr:rowOff>9525</xdr:rowOff>
    </xdr:to>
    <xdr:sp macro="" textlink="">
      <xdr:nvSpPr>
        <xdr:cNvPr id="133" name="Line 8775"/>
        <xdr:cNvSpPr>
          <a:spLocks noChangeShapeType="1"/>
        </xdr:cNvSpPr>
      </xdr:nvSpPr>
      <xdr:spPr bwMode="auto">
        <a:xfrm>
          <a:off x="5286375" y="149885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508</xdr:row>
      <xdr:rowOff>9525</xdr:rowOff>
    </xdr:from>
    <xdr:to>
      <xdr:col>7</xdr:col>
      <xdr:colOff>0</xdr:colOff>
      <xdr:row>508</xdr:row>
      <xdr:rowOff>9525</xdr:rowOff>
    </xdr:to>
    <xdr:sp macro="" textlink="">
      <xdr:nvSpPr>
        <xdr:cNvPr id="134" name="Line 33"/>
        <xdr:cNvSpPr>
          <a:spLocks noChangeShapeType="1"/>
        </xdr:cNvSpPr>
      </xdr:nvSpPr>
      <xdr:spPr bwMode="auto">
        <a:xfrm>
          <a:off x="5286375" y="160543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508</xdr:row>
      <xdr:rowOff>9525</xdr:rowOff>
    </xdr:from>
    <xdr:to>
      <xdr:col>7</xdr:col>
      <xdr:colOff>0</xdr:colOff>
      <xdr:row>508</xdr:row>
      <xdr:rowOff>9525</xdr:rowOff>
    </xdr:to>
    <xdr:sp macro="" textlink="">
      <xdr:nvSpPr>
        <xdr:cNvPr id="135" name="Line 8775"/>
        <xdr:cNvSpPr>
          <a:spLocks noChangeShapeType="1"/>
        </xdr:cNvSpPr>
      </xdr:nvSpPr>
      <xdr:spPr bwMode="auto">
        <a:xfrm>
          <a:off x="5286375" y="160543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508</xdr:row>
      <xdr:rowOff>9525</xdr:rowOff>
    </xdr:from>
    <xdr:to>
      <xdr:col>7</xdr:col>
      <xdr:colOff>0</xdr:colOff>
      <xdr:row>508</xdr:row>
      <xdr:rowOff>9525</xdr:rowOff>
    </xdr:to>
    <xdr:sp macro="" textlink="">
      <xdr:nvSpPr>
        <xdr:cNvPr id="136" name="Line 33"/>
        <xdr:cNvSpPr>
          <a:spLocks noChangeShapeType="1"/>
        </xdr:cNvSpPr>
      </xdr:nvSpPr>
      <xdr:spPr bwMode="auto">
        <a:xfrm>
          <a:off x="5286375" y="160543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508</xdr:row>
      <xdr:rowOff>9525</xdr:rowOff>
    </xdr:from>
    <xdr:to>
      <xdr:col>7</xdr:col>
      <xdr:colOff>0</xdr:colOff>
      <xdr:row>508</xdr:row>
      <xdr:rowOff>9525</xdr:rowOff>
    </xdr:to>
    <xdr:sp macro="" textlink="">
      <xdr:nvSpPr>
        <xdr:cNvPr id="137" name="Line 8775"/>
        <xdr:cNvSpPr>
          <a:spLocks noChangeShapeType="1"/>
        </xdr:cNvSpPr>
      </xdr:nvSpPr>
      <xdr:spPr bwMode="auto">
        <a:xfrm>
          <a:off x="5286375" y="160543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542</xdr:row>
      <xdr:rowOff>9525</xdr:rowOff>
    </xdr:from>
    <xdr:to>
      <xdr:col>7</xdr:col>
      <xdr:colOff>0</xdr:colOff>
      <xdr:row>542</xdr:row>
      <xdr:rowOff>9525</xdr:rowOff>
    </xdr:to>
    <xdr:sp macro="" textlink="">
      <xdr:nvSpPr>
        <xdr:cNvPr id="138" name="Line 33"/>
        <xdr:cNvSpPr>
          <a:spLocks noChangeShapeType="1"/>
        </xdr:cNvSpPr>
      </xdr:nvSpPr>
      <xdr:spPr bwMode="auto">
        <a:xfrm>
          <a:off x="5286375" y="1712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542</xdr:row>
      <xdr:rowOff>9525</xdr:rowOff>
    </xdr:from>
    <xdr:to>
      <xdr:col>7</xdr:col>
      <xdr:colOff>0</xdr:colOff>
      <xdr:row>542</xdr:row>
      <xdr:rowOff>9525</xdr:rowOff>
    </xdr:to>
    <xdr:sp macro="" textlink="">
      <xdr:nvSpPr>
        <xdr:cNvPr id="139" name="Line 8775"/>
        <xdr:cNvSpPr>
          <a:spLocks noChangeShapeType="1"/>
        </xdr:cNvSpPr>
      </xdr:nvSpPr>
      <xdr:spPr bwMode="auto">
        <a:xfrm>
          <a:off x="5286375" y="1712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542</xdr:row>
      <xdr:rowOff>9525</xdr:rowOff>
    </xdr:from>
    <xdr:to>
      <xdr:col>7</xdr:col>
      <xdr:colOff>0</xdr:colOff>
      <xdr:row>542</xdr:row>
      <xdr:rowOff>9525</xdr:rowOff>
    </xdr:to>
    <xdr:sp macro="" textlink="">
      <xdr:nvSpPr>
        <xdr:cNvPr id="140" name="Line 33"/>
        <xdr:cNvSpPr>
          <a:spLocks noChangeShapeType="1"/>
        </xdr:cNvSpPr>
      </xdr:nvSpPr>
      <xdr:spPr bwMode="auto">
        <a:xfrm>
          <a:off x="5286375" y="1712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542</xdr:row>
      <xdr:rowOff>9525</xdr:rowOff>
    </xdr:from>
    <xdr:to>
      <xdr:col>7</xdr:col>
      <xdr:colOff>0</xdr:colOff>
      <xdr:row>542</xdr:row>
      <xdr:rowOff>9525</xdr:rowOff>
    </xdr:to>
    <xdr:sp macro="" textlink="">
      <xdr:nvSpPr>
        <xdr:cNvPr id="141" name="Line 8775"/>
        <xdr:cNvSpPr>
          <a:spLocks noChangeShapeType="1"/>
        </xdr:cNvSpPr>
      </xdr:nvSpPr>
      <xdr:spPr bwMode="auto">
        <a:xfrm>
          <a:off x="5286375" y="17120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576</xdr:row>
      <xdr:rowOff>9525</xdr:rowOff>
    </xdr:from>
    <xdr:to>
      <xdr:col>7</xdr:col>
      <xdr:colOff>0</xdr:colOff>
      <xdr:row>576</xdr:row>
      <xdr:rowOff>9525</xdr:rowOff>
    </xdr:to>
    <xdr:sp macro="" textlink="">
      <xdr:nvSpPr>
        <xdr:cNvPr id="142" name="Line 33"/>
        <xdr:cNvSpPr>
          <a:spLocks noChangeShapeType="1"/>
        </xdr:cNvSpPr>
      </xdr:nvSpPr>
      <xdr:spPr bwMode="auto">
        <a:xfrm>
          <a:off x="5286375" y="18186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576</xdr:row>
      <xdr:rowOff>9525</xdr:rowOff>
    </xdr:from>
    <xdr:to>
      <xdr:col>7</xdr:col>
      <xdr:colOff>0</xdr:colOff>
      <xdr:row>576</xdr:row>
      <xdr:rowOff>9525</xdr:rowOff>
    </xdr:to>
    <xdr:sp macro="" textlink="">
      <xdr:nvSpPr>
        <xdr:cNvPr id="143" name="Line 8775"/>
        <xdr:cNvSpPr>
          <a:spLocks noChangeShapeType="1"/>
        </xdr:cNvSpPr>
      </xdr:nvSpPr>
      <xdr:spPr bwMode="auto">
        <a:xfrm>
          <a:off x="5286375" y="18186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576</xdr:row>
      <xdr:rowOff>9525</xdr:rowOff>
    </xdr:from>
    <xdr:to>
      <xdr:col>7</xdr:col>
      <xdr:colOff>0</xdr:colOff>
      <xdr:row>576</xdr:row>
      <xdr:rowOff>9525</xdr:rowOff>
    </xdr:to>
    <xdr:sp macro="" textlink="">
      <xdr:nvSpPr>
        <xdr:cNvPr id="144" name="Line 33"/>
        <xdr:cNvSpPr>
          <a:spLocks noChangeShapeType="1"/>
        </xdr:cNvSpPr>
      </xdr:nvSpPr>
      <xdr:spPr bwMode="auto">
        <a:xfrm>
          <a:off x="5286375" y="18186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576</xdr:row>
      <xdr:rowOff>9525</xdr:rowOff>
    </xdr:from>
    <xdr:to>
      <xdr:col>7</xdr:col>
      <xdr:colOff>0</xdr:colOff>
      <xdr:row>576</xdr:row>
      <xdr:rowOff>9525</xdr:rowOff>
    </xdr:to>
    <xdr:sp macro="" textlink="">
      <xdr:nvSpPr>
        <xdr:cNvPr id="145" name="Line 8775"/>
        <xdr:cNvSpPr>
          <a:spLocks noChangeShapeType="1"/>
        </xdr:cNvSpPr>
      </xdr:nvSpPr>
      <xdr:spPr bwMode="auto">
        <a:xfrm>
          <a:off x="5286375" y="18186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610</xdr:row>
      <xdr:rowOff>9525</xdr:rowOff>
    </xdr:from>
    <xdr:to>
      <xdr:col>7</xdr:col>
      <xdr:colOff>0</xdr:colOff>
      <xdr:row>610</xdr:row>
      <xdr:rowOff>9525</xdr:rowOff>
    </xdr:to>
    <xdr:sp macro="" textlink="">
      <xdr:nvSpPr>
        <xdr:cNvPr id="146" name="Line 33"/>
        <xdr:cNvSpPr>
          <a:spLocks noChangeShapeType="1"/>
        </xdr:cNvSpPr>
      </xdr:nvSpPr>
      <xdr:spPr bwMode="auto">
        <a:xfrm>
          <a:off x="5286375" y="192519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610</xdr:row>
      <xdr:rowOff>9525</xdr:rowOff>
    </xdr:from>
    <xdr:to>
      <xdr:col>7</xdr:col>
      <xdr:colOff>0</xdr:colOff>
      <xdr:row>610</xdr:row>
      <xdr:rowOff>9525</xdr:rowOff>
    </xdr:to>
    <xdr:sp macro="" textlink="">
      <xdr:nvSpPr>
        <xdr:cNvPr id="147" name="Line 8775"/>
        <xdr:cNvSpPr>
          <a:spLocks noChangeShapeType="1"/>
        </xdr:cNvSpPr>
      </xdr:nvSpPr>
      <xdr:spPr bwMode="auto">
        <a:xfrm>
          <a:off x="5286375" y="192519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610</xdr:row>
      <xdr:rowOff>9525</xdr:rowOff>
    </xdr:from>
    <xdr:to>
      <xdr:col>7</xdr:col>
      <xdr:colOff>0</xdr:colOff>
      <xdr:row>610</xdr:row>
      <xdr:rowOff>9525</xdr:rowOff>
    </xdr:to>
    <xdr:sp macro="" textlink="">
      <xdr:nvSpPr>
        <xdr:cNvPr id="148" name="Line 33"/>
        <xdr:cNvSpPr>
          <a:spLocks noChangeShapeType="1"/>
        </xdr:cNvSpPr>
      </xdr:nvSpPr>
      <xdr:spPr bwMode="auto">
        <a:xfrm>
          <a:off x="5286375" y="192519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610</xdr:row>
      <xdr:rowOff>9525</xdr:rowOff>
    </xdr:from>
    <xdr:to>
      <xdr:col>7</xdr:col>
      <xdr:colOff>0</xdr:colOff>
      <xdr:row>610</xdr:row>
      <xdr:rowOff>9525</xdr:rowOff>
    </xdr:to>
    <xdr:sp macro="" textlink="">
      <xdr:nvSpPr>
        <xdr:cNvPr id="149" name="Line 8775"/>
        <xdr:cNvSpPr>
          <a:spLocks noChangeShapeType="1"/>
        </xdr:cNvSpPr>
      </xdr:nvSpPr>
      <xdr:spPr bwMode="auto">
        <a:xfrm>
          <a:off x="5286375" y="192519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644</xdr:row>
      <xdr:rowOff>9525</xdr:rowOff>
    </xdr:from>
    <xdr:to>
      <xdr:col>7</xdr:col>
      <xdr:colOff>0</xdr:colOff>
      <xdr:row>644</xdr:row>
      <xdr:rowOff>9525</xdr:rowOff>
    </xdr:to>
    <xdr:sp macro="" textlink="">
      <xdr:nvSpPr>
        <xdr:cNvPr id="150" name="Line 33"/>
        <xdr:cNvSpPr>
          <a:spLocks noChangeShapeType="1"/>
        </xdr:cNvSpPr>
      </xdr:nvSpPr>
      <xdr:spPr bwMode="auto">
        <a:xfrm>
          <a:off x="5286375" y="203177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644</xdr:row>
      <xdr:rowOff>9525</xdr:rowOff>
    </xdr:from>
    <xdr:to>
      <xdr:col>7</xdr:col>
      <xdr:colOff>0</xdr:colOff>
      <xdr:row>644</xdr:row>
      <xdr:rowOff>9525</xdr:rowOff>
    </xdr:to>
    <xdr:sp macro="" textlink="">
      <xdr:nvSpPr>
        <xdr:cNvPr id="151" name="Line 8775"/>
        <xdr:cNvSpPr>
          <a:spLocks noChangeShapeType="1"/>
        </xdr:cNvSpPr>
      </xdr:nvSpPr>
      <xdr:spPr bwMode="auto">
        <a:xfrm>
          <a:off x="5286375" y="203177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644</xdr:row>
      <xdr:rowOff>9525</xdr:rowOff>
    </xdr:from>
    <xdr:to>
      <xdr:col>7</xdr:col>
      <xdr:colOff>0</xdr:colOff>
      <xdr:row>644</xdr:row>
      <xdr:rowOff>9525</xdr:rowOff>
    </xdr:to>
    <xdr:sp macro="" textlink="">
      <xdr:nvSpPr>
        <xdr:cNvPr id="152" name="Line 33"/>
        <xdr:cNvSpPr>
          <a:spLocks noChangeShapeType="1"/>
        </xdr:cNvSpPr>
      </xdr:nvSpPr>
      <xdr:spPr bwMode="auto">
        <a:xfrm>
          <a:off x="5286375" y="203177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644</xdr:row>
      <xdr:rowOff>9525</xdr:rowOff>
    </xdr:from>
    <xdr:to>
      <xdr:col>7</xdr:col>
      <xdr:colOff>0</xdr:colOff>
      <xdr:row>644</xdr:row>
      <xdr:rowOff>9525</xdr:rowOff>
    </xdr:to>
    <xdr:sp macro="" textlink="">
      <xdr:nvSpPr>
        <xdr:cNvPr id="153" name="Line 8775"/>
        <xdr:cNvSpPr>
          <a:spLocks noChangeShapeType="1"/>
        </xdr:cNvSpPr>
      </xdr:nvSpPr>
      <xdr:spPr bwMode="auto">
        <a:xfrm>
          <a:off x="5286375" y="203177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33</xdr:row>
      <xdr:rowOff>95250</xdr:rowOff>
    </xdr:from>
    <xdr:to>
      <xdr:col>3</xdr:col>
      <xdr:colOff>28575</xdr:colOff>
      <xdr:row>44</xdr:row>
      <xdr:rowOff>133350</xdr:rowOff>
    </xdr:to>
    <xdr:sp macro="" textlink="">
      <xdr:nvSpPr>
        <xdr:cNvPr id="2" name="正方形/長方形 1"/>
        <xdr:cNvSpPr/>
      </xdr:nvSpPr>
      <xdr:spPr>
        <a:xfrm>
          <a:off x="127000" y="9782175"/>
          <a:ext cx="6283325" cy="19240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出納簿・領収書等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証拠書類を監査した結果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/>
            <a:t>収支ともに適正に処理されていると認めます。</a:t>
          </a:r>
          <a:endParaRPr lang="en-US" altLang="ja-JP" sz="1200"/>
        </a:p>
        <a:p>
          <a:pPr algn="l"/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平成〇〇年　　〇月　　〇日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監査委員　　　　　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吾桑　太郎</a:t>
          </a:r>
          <a:r>
            <a:rPr kumimoji="1" lang="ja-JP" altLang="en-US" sz="1200"/>
            <a:t>　　　　　　㊞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監査委員　　　　　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多郷　花子</a:t>
          </a:r>
          <a:r>
            <a:rPr kumimoji="1" lang="ja-JP" altLang="en-US" sz="1200"/>
            <a:t>　　　　　　㊞</a:t>
          </a:r>
        </a:p>
      </xdr:txBody>
    </xdr:sp>
    <xdr:clientData/>
  </xdr:twoCellAnchor>
  <xdr:twoCellAnchor>
    <xdr:from>
      <xdr:col>2</xdr:col>
      <xdr:colOff>409575</xdr:colOff>
      <xdr:row>38</xdr:row>
      <xdr:rowOff>38100</xdr:rowOff>
    </xdr:from>
    <xdr:to>
      <xdr:col>2</xdr:col>
      <xdr:colOff>866775</xdr:colOff>
      <xdr:row>42</xdr:row>
      <xdr:rowOff>152400</xdr:rowOff>
    </xdr:to>
    <xdr:grpSp>
      <xdr:nvGrpSpPr>
        <xdr:cNvPr id="14" name="グループ化 13"/>
        <xdr:cNvGrpSpPr/>
      </xdr:nvGrpSpPr>
      <xdr:grpSpPr>
        <a:xfrm>
          <a:off x="4419600" y="10582275"/>
          <a:ext cx="457200" cy="800100"/>
          <a:chOff x="4238625" y="10944225"/>
          <a:chExt cx="457200" cy="800100"/>
        </a:xfrm>
      </xdr:grpSpPr>
      <xdr:sp macro="" textlink="">
        <xdr:nvSpPr>
          <xdr:cNvPr id="4" name="円/楕円 3"/>
          <xdr:cNvSpPr/>
        </xdr:nvSpPr>
        <xdr:spPr>
          <a:xfrm>
            <a:off x="4238625" y="11344274"/>
            <a:ext cx="419100" cy="361951"/>
          </a:xfrm>
          <a:prstGeom prst="ellipse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900">
              <a:latin typeface="AR P丸ゴシック体E" panose="020F0900000000000000" pitchFamily="50" charset="-128"/>
              <a:ea typeface="AR P丸ゴシック体E" panose="020F0900000000000000" pitchFamily="50" charset="-128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4288486" y="11331827"/>
            <a:ext cx="378764" cy="412498"/>
          </a:xfrm>
          <a:prstGeom prst="rect">
            <a:avLst/>
          </a:prstGeom>
          <a:noFill/>
        </xdr:spPr>
        <xdr:txBody>
          <a:bodyPr vert="eaVert" wrap="square" lIns="91440" tIns="45720" rIns="91440" bIns="45720">
            <a:noAutofit/>
          </a:bodyPr>
          <a:lstStyle/>
          <a:p>
            <a:pPr algn="ctr"/>
            <a:r>
              <a:rPr lang="ja-JP" altLang="en-US" sz="105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chemeClr val="tx1"/>
                </a:solidFill>
                <a:effectLst/>
              </a:rPr>
              <a:t>多郷</a:t>
            </a:r>
          </a:p>
        </xdr:txBody>
      </xdr:sp>
      <xdr:grpSp>
        <xdr:nvGrpSpPr>
          <xdr:cNvPr id="9" name="グループ化 8"/>
          <xdr:cNvGrpSpPr/>
        </xdr:nvGrpSpPr>
        <xdr:grpSpPr>
          <a:xfrm>
            <a:off x="4251325" y="10944225"/>
            <a:ext cx="444500" cy="428625"/>
            <a:chOff x="127000" y="9782175"/>
            <a:chExt cx="444500" cy="428625"/>
          </a:xfrm>
        </xdr:grpSpPr>
        <xdr:sp macro="" textlink="">
          <xdr:nvSpPr>
            <xdr:cNvPr id="7" name="円/楕円 6"/>
            <xdr:cNvSpPr/>
          </xdr:nvSpPr>
          <xdr:spPr>
            <a:xfrm>
              <a:off x="127000" y="9782175"/>
              <a:ext cx="419100" cy="361951"/>
            </a:xfrm>
            <a:prstGeom prst="ellipse">
              <a:avLst/>
            </a:prstGeom>
            <a:noFill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900">
                <a:latin typeface="AR P丸ゴシック体E" panose="020F0900000000000000" pitchFamily="50" charset="-128"/>
                <a:ea typeface="AR P丸ゴシック体E" panose="020F0900000000000000" pitchFamily="50" charset="-128"/>
              </a:endParaRPr>
            </a:p>
          </xdr:txBody>
        </xdr:sp>
        <xdr:sp macro="" textlink="">
          <xdr:nvSpPr>
            <xdr:cNvPr id="8" name="正方形/長方形 7"/>
            <xdr:cNvSpPr/>
          </xdr:nvSpPr>
          <xdr:spPr>
            <a:xfrm>
              <a:off x="148285" y="9788777"/>
              <a:ext cx="423215" cy="422023"/>
            </a:xfrm>
            <a:prstGeom prst="rect">
              <a:avLst/>
            </a:prstGeom>
            <a:noFill/>
          </xdr:spPr>
          <xdr:txBody>
            <a:bodyPr vert="eaVert" wrap="square" lIns="91440" tIns="45720" rIns="91440" bIns="45720">
              <a:noAutofit/>
            </a:bodyPr>
            <a:lstStyle/>
            <a:p>
              <a:pPr algn="ctr"/>
              <a:r>
                <a:rPr lang="ja-JP" altLang="en-US" sz="1050" b="1" cap="none" spc="0">
                  <a:ln w="10541" cmpd="sng">
                    <a:solidFill>
                      <a:schemeClr val="accent1">
                        <a:shade val="88000"/>
                        <a:satMod val="110000"/>
                      </a:schemeClr>
                    </a:solidFill>
                    <a:prstDash val="solid"/>
                  </a:ln>
                  <a:solidFill>
                    <a:schemeClr val="tx1"/>
                  </a:solidFill>
                  <a:effectLst/>
                </a:rPr>
                <a:t>吾桑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1133475</xdr:colOff>
          <xdr:row>2</xdr:row>
          <xdr:rowOff>28575</xdr:rowOff>
        </xdr:from>
        <xdr:to>
          <xdr:col>2</xdr:col>
          <xdr:colOff>1628775</xdr:colOff>
          <xdr:row>4</xdr:row>
          <xdr:rowOff>285750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$F$47:$J$51" spid="_x0000_s51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5" y="828675"/>
              <a:ext cx="4505325" cy="1057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1623391</xdr:colOff>
      <xdr:row>0</xdr:row>
      <xdr:rowOff>0</xdr:rowOff>
    </xdr:from>
    <xdr:to>
      <xdr:col>2</xdr:col>
      <xdr:colOff>2758109</xdr:colOff>
      <xdr:row>1</xdr:row>
      <xdr:rowOff>33131</xdr:rowOff>
    </xdr:to>
    <xdr:sp macro="" textlink="">
      <xdr:nvSpPr>
        <xdr:cNvPr id="3" name="角丸四角形 2"/>
        <xdr:cNvSpPr/>
      </xdr:nvSpPr>
      <xdr:spPr>
        <a:xfrm>
          <a:off x="5640456" y="0"/>
          <a:ext cx="1134718" cy="430696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9525</xdr:rowOff>
    </xdr:from>
    <xdr:to>
      <xdr:col>7</xdr:col>
      <xdr:colOff>0</xdr:colOff>
      <xdr:row>41</xdr:row>
      <xdr:rowOff>9525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5372100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</xdr:row>
      <xdr:rowOff>9525</xdr:rowOff>
    </xdr:from>
    <xdr:to>
      <xdr:col>7</xdr:col>
      <xdr:colOff>0</xdr:colOff>
      <xdr:row>41</xdr:row>
      <xdr:rowOff>9525</xdr:rowOff>
    </xdr:to>
    <xdr:sp macro="" textlink="">
      <xdr:nvSpPr>
        <xdr:cNvPr id="3" name="Line 8775"/>
        <xdr:cNvSpPr>
          <a:spLocks noChangeShapeType="1"/>
        </xdr:cNvSpPr>
      </xdr:nvSpPr>
      <xdr:spPr bwMode="auto">
        <a:xfrm>
          <a:off x="5372100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</xdr:row>
      <xdr:rowOff>9525</xdr:rowOff>
    </xdr:from>
    <xdr:to>
      <xdr:col>7</xdr:col>
      <xdr:colOff>0</xdr:colOff>
      <xdr:row>41</xdr:row>
      <xdr:rowOff>9525</xdr:rowOff>
    </xdr:to>
    <xdr:sp macro="" textlink="">
      <xdr:nvSpPr>
        <xdr:cNvPr id="4" name="Line 33"/>
        <xdr:cNvSpPr>
          <a:spLocks noChangeShapeType="1"/>
        </xdr:cNvSpPr>
      </xdr:nvSpPr>
      <xdr:spPr bwMode="auto">
        <a:xfrm>
          <a:off x="5372100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41</xdr:row>
      <xdr:rowOff>9525</xdr:rowOff>
    </xdr:from>
    <xdr:to>
      <xdr:col>7</xdr:col>
      <xdr:colOff>0</xdr:colOff>
      <xdr:row>41</xdr:row>
      <xdr:rowOff>9525</xdr:rowOff>
    </xdr:to>
    <xdr:sp macro="" textlink="">
      <xdr:nvSpPr>
        <xdr:cNvPr id="5" name="Line 8775"/>
        <xdr:cNvSpPr>
          <a:spLocks noChangeShapeType="1"/>
        </xdr:cNvSpPr>
      </xdr:nvSpPr>
      <xdr:spPr bwMode="auto">
        <a:xfrm>
          <a:off x="5372100" y="1132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9525</xdr:rowOff>
    </xdr:from>
    <xdr:to>
      <xdr:col>7</xdr:col>
      <xdr:colOff>0</xdr:colOff>
      <xdr:row>37</xdr:row>
      <xdr:rowOff>9525</xdr:rowOff>
    </xdr:to>
    <xdr:sp macro="" textlink="">
      <xdr:nvSpPr>
        <xdr:cNvPr id="74" name="Line 33"/>
        <xdr:cNvSpPr>
          <a:spLocks noChangeShapeType="1"/>
        </xdr:cNvSpPr>
      </xdr:nvSpPr>
      <xdr:spPr bwMode="auto">
        <a:xfrm>
          <a:off x="5372100" y="10067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9525</xdr:rowOff>
    </xdr:from>
    <xdr:to>
      <xdr:col>7</xdr:col>
      <xdr:colOff>0</xdr:colOff>
      <xdr:row>37</xdr:row>
      <xdr:rowOff>9525</xdr:rowOff>
    </xdr:to>
    <xdr:sp macro="" textlink="">
      <xdr:nvSpPr>
        <xdr:cNvPr id="75" name="Line 8775"/>
        <xdr:cNvSpPr>
          <a:spLocks noChangeShapeType="1"/>
        </xdr:cNvSpPr>
      </xdr:nvSpPr>
      <xdr:spPr bwMode="auto">
        <a:xfrm>
          <a:off x="5372100" y="10067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9525</xdr:rowOff>
    </xdr:from>
    <xdr:to>
      <xdr:col>7</xdr:col>
      <xdr:colOff>0</xdr:colOff>
      <xdr:row>37</xdr:row>
      <xdr:rowOff>9525</xdr:rowOff>
    </xdr:to>
    <xdr:sp macro="" textlink="">
      <xdr:nvSpPr>
        <xdr:cNvPr id="76" name="Line 33"/>
        <xdr:cNvSpPr>
          <a:spLocks noChangeShapeType="1"/>
        </xdr:cNvSpPr>
      </xdr:nvSpPr>
      <xdr:spPr bwMode="auto">
        <a:xfrm>
          <a:off x="5372100" y="10067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9525</xdr:rowOff>
    </xdr:from>
    <xdr:to>
      <xdr:col>7</xdr:col>
      <xdr:colOff>0</xdr:colOff>
      <xdr:row>37</xdr:row>
      <xdr:rowOff>9525</xdr:rowOff>
    </xdr:to>
    <xdr:sp macro="" textlink="">
      <xdr:nvSpPr>
        <xdr:cNvPr id="77" name="Line 8775"/>
        <xdr:cNvSpPr>
          <a:spLocks noChangeShapeType="1"/>
        </xdr:cNvSpPr>
      </xdr:nvSpPr>
      <xdr:spPr bwMode="auto">
        <a:xfrm>
          <a:off x="5372100" y="10067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71</xdr:row>
      <xdr:rowOff>9525</xdr:rowOff>
    </xdr:from>
    <xdr:to>
      <xdr:col>7</xdr:col>
      <xdr:colOff>0</xdr:colOff>
      <xdr:row>71</xdr:row>
      <xdr:rowOff>9525</xdr:rowOff>
    </xdr:to>
    <xdr:sp macro="" textlink="">
      <xdr:nvSpPr>
        <xdr:cNvPr id="78" name="Line 33"/>
        <xdr:cNvSpPr>
          <a:spLocks noChangeShapeType="1"/>
        </xdr:cNvSpPr>
      </xdr:nvSpPr>
      <xdr:spPr bwMode="auto">
        <a:xfrm>
          <a:off x="5372100" y="2072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71</xdr:row>
      <xdr:rowOff>9525</xdr:rowOff>
    </xdr:from>
    <xdr:to>
      <xdr:col>7</xdr:col>
      <xdr:colOff>0</xdr:colOff>
      <xdr:row>71</xdr:row>
      <xdr:rowOff>9525</xdr:rowOff>
    </xdr:to>
    <xdr:sp macro="" textlink="">
      <xdr:nvSpPr>
        <xdr:cNvPr id="79" name="Line 8775"/>
        <xdr:cNvSpPr>
          <a:spLocks noChangeShapeType="1"/>
        </xdr:cNvSpPr>
      </xdr:nvSpPr>
      <xdr:spPr bwMode="auto">
        <a:xfrm>
          <a:off x="5372100" y="2072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71</xdr:row>
      <xdr:rowOff>9525</xdr:rowOff>
    </xdr:from>
    <xdr:to>
      <xdr:col>7</xdr:col>
      <xdr:colOff>0</xdr:colOff>
      <xdr:row>71</xdr:row>
      <xdr:rowOff>9525</xdr:rowOff>
    </xdr:to>
    <xdr:sp macro="" textlink="">
      <xdr:nvSpPr>
        <xdr:cNvPr id="80" name="Line 33"/>
        <xdr:cNvSpPr>
          <a:spLocks noChangeShapeType="1"/>
        </xdr:cNvSpPr>
      </xdr:nvSpPr>
      <xdr:spPr bwMode="auto">
        <a:xfrm>
          <a:off x="5372100" y="2072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71</xdr:row>
      <xdr:rowOff>9525</xdr:rowOff>
    </xdr:from>
    <xdr:to>
      <xdr:col>7</xdr:col>
      <xdr:colOff>0</xdr:colOff>
      <xdr:row>71</xdr:row>
      <xdr:rowOff>9525</xdr:rowOff>
    </xdr:to>
    <xdr:sp macro="" textlink="">
      <xdr:nvSpPr>
        <xdr:cNvPr id="81" name="Line 8775"/>
        <xdr:cNvSpPr>
          <a:spLocks noChangeShapeType="1"/>
        </xdr:cNvSpPr>
      </xdr:nvSpPr>
      <xdr:spPr bwMode="auto">
        <a:xfrm>
          <a:off x="5372100" y="2072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19050</xdr:colOff>
      <xdr:row>5</xdr:row>
      <xdr:rowOff>85725</xdr:rowOff>
    </xdr:from>
    <xdr:to>
      <xdr:col>16</xdr:col>
      <xdr:colOff>247650</xdr:colOff>
      <xdr:row>6</xdr:row>
      <xdr:rowOff>190500</xdr:rowOff>
    </xdr:to>
    <xdr:sp macro="" textlink="">
      <xdr:nvSpPr>
        <xdr:cNvPr id="150" name="角丸四角形吹き出し 149"/>
        <xdr:cNvSpPr/>
      </xdr:nvSpPr>
      <xdr:spPr>
        <a:xfrm>
          <a:off x="9658350" y="428625"/>
          <a:ext cx="1581150" cy="419100"/>
        </a:xfrm>
        <a:prstGeom prst="wedgeRoundRectCallout">
          <a:avLst>
            <a:gd name="adj1" fmla="val -37500"/>
            <a:gd name="adj2" fmla="val 157738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区分は変更不可</a:t>
          </a:r>
          <a:endParaRPr kumimoji="1" lang="en-US" altLang="ja-JP" sz="12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15</xdr:col>
      <xdr:colOff>292100</xdr:colOff>
      <xdr:row>29</xdr:row>
      <xdr:rowOff>203200</xdr:rowOff>
    </xdr:from>
    <xdr:to>
      <xdr:col>16</xdr:col>
      <xdr:colOff>806450</xdr:colOff>
      <xdr:row>31</xdr:row>
      <xdr:rowOff>174625</xdr:rowOff>
    </xdr:to>
    <xdr:sp macro="" textlink="">
      <xdr:nvSpPr>
        <xdr:cNvPr id="151" name="角丸四角形吹き出し 150"/>
        <xdr:cNvSpPr/>
      </xdr:nvSpPr>
      <xdr:spPr>
        <a:xfrm>
          <a:off x="10023475" y="9140825"/>
          <a:ext cx="2101850" cy="638175"/>
        </a:xfrm>
        <a:prstGeom prst="wedgeRoundRectCallout">
          <a:avLst>
            <a:gd name="adj1" fmla="val -27908"/>
            <a:gd name="adj2" fmla="val -142262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業者名は変更可</a:t>
          </a:r>
          <a:endParaRPr kumimoji="1" lang="en-US" altLang="ja-JP" sz="12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ctr"/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（リスト設定シート）</a:t>
          </a:r>
          <a:endParaRPr kumimoji="1" lang="en-US" altLang="ja-JP" sz="12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11</xdr:col>
      <xdr:colOff>123826</xdr:colOff>
      <xdr:row>19</xdr:row>
      <xdr:rowOff>266700</xdr:rowOff>
    </xdr:from>
    <xdr:to>
      <xdr:col>14</xdr:col>
      <xdr:colOff>114300</xdr:colOff>
      <xdr:row>21</xdr:row>
      <xdr:rowOff>238125</xdr:rowOff>
    </xdr:to>
    <xdr:sp macro="" textlink="">
      <xdr:nvSpPr>
        <xdr:cNvPr id="152" name="角丸四角形吹き出し 151"/>
        <xdr:cNvSpPr/>
      </xdr:nvSpPr>
      <xdr:spPr>
        <a:xfrm>
          <a:off x="7772401" y="5010150"/>
          <a:ext cx="1800224" cy="600075"/>
        </a:xfrm>
        <a:prstGeom prst="wedgeRoundRectCallout">
          <a:avLst>
            <a:gd name="adj1" fmla="val -24647"/>
            <a:gd name="adj2" fmla="val -151786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学級名は変更可</a:t>
          </a:r>
          <a:endParaRPr kumimoji="1" lang="en-US" altLang="ja-JP" sz="11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ctr"/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（リスト設定シート）</a:t>
          </a:r>
          <a:endParaRPr kumimoji="1" lang="en-US" altLang="ja-JP" sz="11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7</xdr:col>
      <xdr:colOff>123824</xdr:colOff>
      <xdr:row>0</xdr:row>
      <xdr:rowOff>95249</xdr:rowOff>
    </xdr:from>
    <xdr:to>
      <xdr:col>10</xdr:col>
      <xdr:colOff>222249</xdr:colOff>
      <xdr:row>4</xdr:row>
      <xdr:rowOff>111124</xdr:rowOff>
    </xdr:to>
    <xdr:sp macro="" textlink="">
      <xdr:nvSpPr>
        <xdr:cNvPr id="17" name="角丸四角形 16"/>
        <xdr:cNvSpPr/>
      </xdr:nvSpPr>
      <xdr:spPr>
        <a:xfrm>
          <a:off x="5457824" y="95249"/>
          <a:ext cx="2178050" cy="7143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I50"/>
  <sheetViews>
    <sheetView showZeros="0" zoomScaleNormal="100" zoomScaleSheetLayoutView="100" workbookViewId="0">
      <selection activeCell="C20" sqref="C20"/>
    </sheetView>
  </sheetViews>
  <sheetFormatPr defaultRowHeight="13.5" x14ac:dyDescent="0.15"/>
  <cols>
    <col min="1" max="2" width="24" style="153" customWidth="1"/>
    <col min="3" max="3" width="41.625" style="153" customWidth="1"/>
    <col min="4" max="4" width="4.25" style="153" customWidth="1"/>
    <col min="5" max="5" width="9" style="153"/>
    <col min="6" max="9" width="12.5" style="153" customWidth="1"/>
    <col min="10" max="16384" width="9" style="153"/>
  </cols>
  <sheetData>
    <row r="1" spans="1:3" ht="31.5" customHeight="1" x14ac:dyDescent="0.15">
      <c r="A1" s="336" t="s">
        <v>137</v>
      </c>
      <c r="B1" s="337"/>
      <c r="C1" s="337"/>
    </row>
    <row r="2" spans="1:3" ht="31.5" customHeight="1" x14ac:dyDescent="0.15">
      <c r="A2" s="206"/>
      <c r="B2" s="207"/>
      <c r="C2" s="207"/>
    </row>
    <row r="3" spans="1:3" ht="31.5" customHeight="1" x14ac:dyDescent="0.15">
      <c r="A3" s="206"/>
      <c r="B3" s="207"/>
      <c r="C3" s="207"/>
    </row>
    <row r="4" spans="1:3" ht="31.5" customHeight="1" x14ac:dyDescent="0.15">
      <c r="A4" s="206"/>
      <c r="B4" s="207"/>
      <c r="C4" s="207"/>
    </row>
    <row r="5" spans="1:3" ht="11.25" customHeight="1" x14ac:dyDescent="0.15"/>
    <row r="6" spans="1:3" s="155" customFormat="1" ht="24" customHeight="1" x14ac:dyDescent="0.15">
      <c r="A6" s="154" t="s">
        <v>55</v>
      </c>
      <c r="C6" s="156" t="s">
        <v>56</v>
      </c>
    </row>
    <row r="7" spans="1:3" s="155" customFormat="1" ht="24.75" customHeight="1" thickBot="1" x14ac:dyDescent="0.2">
      <c r="A7" s="157" t="s">
        <v>57</v>
      </c>
      <c r="B7" s="158" t="s">
        <v>74</v>
      </c>
      <c r="C7" s="158" t="s">
        <v>73</v>
      </c>
    </row>
    <row r="8" spans="1:3" s="155" customFormat="1" ht="24.75" customHeight="1" thickTop="1" x14ac:dyDescent="0.15">
      <c r="A8" s="159" t="s">
        <v>59</v>
      </c>
      <c r="B8" s="172">
        <f>'出納簿（原簿）'!N30</f>
        <v>0</v>
      </c>
      <c r="C8" s="160"/>
    </row>
    <row r="9" spans="1:3" s="155" customFormat="1" ht="24.75" customHeight="1" x14ac:dyDescent="0.15">
      <c r="A9" s="161" t="s">
        <v>60</v>
      </c>
      <c r="B9" s="173">
        <f>'出納簿（原簿）'!N24</f>
        <v>0</v>
      </c>
      <c r="C9" s="162" t="s">
        <v>129</v>
      </c>
    </row>
    <row r="10" spans="1:3" s="155" customFormat="1" ht="24.75" customHeight="1" x14ac:dyDescent="0.15">
      <c r="A10" s="163" t="s">
        <v>61</v>
      </c>
      <c r="B10" s="173">
        <f>'出納簿（原簿）'!N29</f>
        <v>0</v>
      </c>
      <c r="C10" s="162"/>
    </row>
    <row r="11" spans="1:3" s="155" customFormat="1" ht="24.75" customHeight="1" x14ac:dyDescent="0.15">
      <c r="A11" s="182" t="s">
        <v>62</v>
      </c>
      <c r="B11" s="184">
        <f>'出納簿（原簿）'!N31</f>
        <v>0</v>
      </c>
      <c r="C11" s="164"/>
    </row>
    <row r="12" spans="1:3" s="155" customFormat="1" ht="24.75" customHeight="1" thickBot="1" x14ac:dyDescent="0.2">
      <c r="A12" s="183"/>
      <c r="B12" s="184">
        <f>'出納簿（原簿）'!N32</f>
        <v>0</v>
      </c>
      <c r="C12" s="165"/>
    </row>
    <row r="13" spans="1:3" s="155" customFormat="1" ht="24.75" customHeight="1" thickTop="1" x14ac:dyDescent="0.15">
      <c r="A13" s="159" t="s">
        <v>58</v>
      </c>
      <c r="B13" s="172">
        <f>SUM(B8:B12)</f>
        <v>0</v>
      </c>
      <c r="C13" s="166"/>
    </row>
    <row r="16" spans="1:3" s="155" customFormat="1" ht="24" customHeight="1" x14ac:dyDescent="0.15">
      <c r="A16" s="154" t="s">
        <v>63</v>
      </c>
      <c r="C16" s="156" t="s">
        <v>56</v>
      </c>
    </row>
    <row r="17" spans="1:3" s="155" customFormat="1" ht="24.75" customHeight="1" thickBot="1" x14ac:dyDescent="0.2">
      <c r="A17" s="157" t="s">
        <v>57</v>
      </c>
      <c r="B17" s="158" t="s">
        <v>74</v>
      </c>
      <c r="C17" s="158" t="s">
        <v>73</v>
      </c>
    </row>
    <row r="18" spans="1:3" s="155" customFormat="1" ht="24.75" customHeight="1" thickTop="1" x14ac:dyDescent="0.15">
      <c r="A18" s="159" t="s">
        <v>65</v>
      </c>
      <c r="B18" s="172">
        <f>'出納簿（原簿）'!Q4</f>
        <v>0</v>
      </c>
      <c r="C18" s="160"/>
    </row>
    <row r="19" spans="1:3" s="155" customFormat="1" ht="24.75" customHeight="1" x14ac:dyDescent="0.15">
      <c r="A19" s="161" t="s">
        <v>78</v>
      </c>
      <c r="B19" s="173">
        <f>SUM('出納簿（原簿）'!Q5:Q7)</f>
        <v>0</v>
      </c>
      <c r="C19" s="162"/>
    </row>
    <row r="20" spans="1:3" s="155" customFormat="1" ht="24.75" customHeight="1" x14ac:dyDescent="0.15">
      <c r="A20" s="163" t="s">
        <v>66</v>
      </c>
      <c r="B20" s="173">
        <f>'出納簿（原簿）'!Q8</f>
        <v>0</v>
      </c>
      <c r="C20" s="162"/>
    </row>
    <row r="21" spans="1:3" s="155" customFormat="1" ht="24.75" customHeight="1" thickBot="1" x14ac:dyDescent="0.2">
      <c r="A21" s="157" t="s">
        <v>64</v>
      </c>
      <c r="B21" s="174">
        <f>'出納簿（原簿）'!Q9</f>
        <v>0</v>
      </c>
      <c r="C21" s="167"/>
    </row>
    <row r="22" spans="1:3" s="155" customFormat="1" ht="24.75" customHeight="1" thickTop="1" x14ac:dyDescent="0.15">
      <c r="A22" s="159" t="s">
        <v>58</v>
      </c>
      <c r="B22" s="172">
        <f>SUM(B18:B21)</f>
        <v>0</v>
      </c>
      <c r="C22" s="166"/>
    </row>
    <row r="25" spans="1:3" s="155" customFormat="1" ht="24" customHeight="1" x14ac:dyDescent="0.15">
      <c r="A25" s="154" t="s">
        <v>69</v>
      </c>
      <c r="C25" s="156" t="s">
        <v>56</v>
      </c>
    </row>
    <row r="26" spans="1:3" s="155" customFormat="1" ht="20.25" customHeight="1" thickBot="1" x14ac:dyDescent="0.2">
      <c r="A26" s="157" t="s">
        <v>70</v>
      </c>
      <c r="B26" s="157" t="s">
        <v>71</v>
      </c>
      <c r="C26" s="157" t="s">
        <v>72</v>
      </c>
    </row>
    <row r="27" spans="1:3" ht="25.5" customHeight="1" thickTop="1" x14ac:dyDescent="0.15">
      <c r="A27" s="175">
        <f>SUM(B13)</f>
        <v>0</v>
      </c>
      <c r="B27" s="175">
        <f>SUM(B22)</f>
        <v>0</v>
      </c>
      <c r="C27" s="175">
        <f>A27-B27</f>
        <v>0</v>
      </c>
    </row>
    <row r="28" spans="1:3" ht="11.25" customHeight="1" x14ac:dyDescent="0.15">
      <c r="A28" s="168"/>
      <c r="B28" s="168"/>
      <c r="C28" s="168"/>
    </row>
    <row r="29" spans="1:3" ht="25.5" customHeight="1" x14ac:dyDescent="0.15">
      <c r="A29" s="169" t="s">
        <v>75</v>
      </c>
      <c r="B29" s="168"/>
      <c r="C29" s="168"/>
    </row>
    <row r="30" spans="1:3" ht="25.5" customHeight="1" x14ac:dyDescent="0.15">
      <c r="A30" s="168"/>
      <c r="B30" s="170" t="s">
        <v>76</v>
      </c>
      <c r="C30" s="170" t="s">
        <v>77</v>
      </c>
    </row>
    <row r="32" spans="1:3" ht="14.25" x14ac:dyDescent="0.15">
      <c r="A32" s="171" t="s">
        <v>67</v>
      </c>
    </row>
    <row r="42" spans="5:9" ht="15" customHeight="1" x14ac:dyDescent="0.15">
      <c r="E42" s="344" t="s">
        <v>140</v>
      </c>
      <c r="F42" s="344"/>
      <c r="G42" s="344"/>
      <c r="H42" s="344"/>
      <c r="I42" s="344"/>
    </row>
    <row r="43" spans="5:9" x14ac:dyDescent="0.15">
      <c r="E43" s="344"/>
      <c r="F43" s="344"/>
      <c r="G43" s="344"/>
      <c r="H43" s="344"/>
      <c r="I43" s="344"/>
    </row>
    <row r="46" spans="5:9" ht="16.5" customHeight="1" x14ac:dyDescent="0.15">
      <c r="E46" s="342"/>
      <c r="F46" s="338" t="s">
        <v>96</v>
      </c>
      <c r="G46" s="339"/>
      <c r="H46" s="340" t="s">
        <v>90</v>
      </c>
      <c r="I46" s="340" t="s">
        <v>95</v>
      </c>
    </row>
    <row r="47" spans="5:9" ht="16.5" customHeight="1" x14ac:dyDescent="0.15">
      <c r="E47" s="343"/>
      <c r="F47" s="209" t="s">
        <v>91</v>
      </c>
      <c r="G47" s="209" t="s">
        <v>92</v>
      </c>
      <c r="H47" s="341"/>
      <c r="I47" s="341"/>
    </row>
    <row r="48" spans="5:9" ht="16.5" customHeight="1" x14ac:dyDescent="0.15">
      <c r="E48" s="209" t="s">
        <v>97</v>
      </c>
      <c r="F48" s="208"/>
      <c r="G48" s="208"/>
      <c r="H48" s="208"/>
      <c r="I48" s="210"/>
    </row>
    <row r="49" spans="5:9" ht="16.5" customHeight="1" x14ac:dyDescent="0.15">
      <c r="E49" s="209" t="s">
        <v>93</v>
      </c>
      <c r="F49" s="208"/>
      <c r="G49" s="208"/>
      <c r="H49" s="208"/>
      <c r="I49" s="208">
        <f>SUM(F49:H49)</f>
        <v>0</v>
      </c>
    </row>
    <row r="50" spans="5:9" ht="16.5" customHeight="1" x14ac:dyDescent="0.15">
      <c r="E50" s="209" t="s">
        <v>94</v>
      </c>
      <c r="F50" s="208">
        <f>F48*F49</f>
        <v>0</v>
      </c>
      <c r="G50" s="208">
        <f t="shared" ref="G50:H50" si="0">G48*G49</f>
        <v>0</v>
      </c>
      <c r="H50" s="208">
        <f t="shared" si="0"/>
        <v>0</v>
      </c>
      <c r="I50" s="208">
        <f>SUM(F50:H50)</f>
        <v>0</v>
      </c>
    </row>
  </sheetData>
  <mergeCells count="6">
    <mergeCell ref="A1:C1"/>
    <mergeCell ref="F46:G46"/>
    <mergeCell ref="H46:H47"/>
    <mergeCell ref="I46:I47"/>
    <mergeCell ref="E46:E47"/>
    <mergeCell ref="E42:I4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10" max="5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63"/>
  <sheetViews>
    <sheetView tabSelected="1" zoomScaleNormal="100" workbookViewId="0">
      <selection activeCell="N4" sqref="N4"/>
    </sheetView>
  </sheetViews>
  <sheetFormatPr defaultRowHeight="13.5" x14ac:dyDescent="0.15"/>
  <cols>
    <col min="1" max="1" width="8.625" customWidth="1"/>
    <col min="3" max="3" width="9.75" style="321" bestFit="1" customWidth="1"/>
    <col min="4" max="4" width="15.375" customWidth="1"/>
    <col min="5" max="5" width="6.25" customWidth="1"/>
    <col min="6" max="6" width="7.5" customWidth="1"/>
    <col min="7" max="7" width="11.625" bestFit="1" customWidth="1"/>
    <col min="8" max="8" width="10.5" bestFit="1" customWidth="1"/>
    <col min="9" max="9" width="4.625" customWidth="1"/>
    <col min="10" max="10" width="11.375" customWidth="1"/>
    <col min="11" max="11" width="3.375" customWidth="1"/>
    <col min="12" max="12" width="3.25" customWidth="1"/>
    <col min="13" max="13" width="9.75" style="57" customWidth="1"/>
    <col min="14" max="14" width="10.75" customWidth="1"/>
    <col min="15" max="15" width="2.375" customWidth="1"/>
    <col min="16" max="16" width="17.75" bestFit="1" customWidth="1"/>
    <col min="17" max="17" width="9.875" bestFit="1" customWidth="1"/>
  </cols>
  <sheetData>
    <row r="1" spans="1:17" ht="24.75" customHeight="1" thickBot="1" x14ac:dyDescent="0.2">
      <c r="B1" s="99"/>
      <c r="C1" s="335">
        <f>A4</f>
        <v>42095</v>
      </c>
      <c r="D1" s="98" t="s">
        <v>48</v>
      </c>
    </row>
    <row r="2" spans="1:17" ht="24.75" customHeight="1" thickTop="1" x14ac:dyDescent="0.15">
      <c r="A2" s="100"/>
      <c r="B2" s="104" t="s">
        <v>0</v>
      </c>
      <c r="C2" s="328"/>
      <c r="D2" s="105"/>
      <c r="E2" s="105"/>
      <c r="F2" s="106"/>
      <c r="G2" s="345" t="s">
        <v>1</v>
      </c>
      <c r="H2" s="347" t="s">
        <v>2</v>
      </c>
      <c r="I2" s="349" t="s">
        <v>3</v>
      </c>
      <c r="J2" s="351" t="s">
        <v>4</v>
      </c>
      <c r="K2" s="352"/>
      <c r="M2" s="218" t="s">
        <v>104</v>
      </c>
      <c r="P2" s="216" t="s">
        <v>102</v>
      </c>
    </row>
    <row r="3" spans="1:17" ht="24.75" customHeight="1" x14ac:dyDescent="0.15">
      <c r="A3" s="1" t="s">
        <v>5</v>
      </c>
      <c r="B3" s="2" t="s">
        <v>6</v>
      </c>
      <c r="C3" s="3" t="s">
        <v>7</v>
      </c>
      <c r="D3" s="3" t="s">
        <v>8</v>
      </c>
      <c r="E3" s="3"/>
      <c r="F3" s="103" t="s">
        <v>54</v>
      </c>
      <c r="G3" s="346"/>
      <c r="H3" s="348"/>
      <c r="I3" s="350"/>
      <c r="J3" s="353"/>
      <c r="K3" s="354"/>
      <c r="M3" s="60" t="s">
        <v>38</v>
      </c>
      <c r="N3" s="59"/>
      <c r="P3" s="62" t="s">
        <v>49</v>
      </c>
      <c r="Q3" s="61"/>
    </row>
    <row r="4" spans="1:17" ht="24.75" customHeight="1" thickBot="1" x14ac:dyDescent="0.2">
      <c r="A4" s="4">
        <v>42095</v>
      </c>
      <c r="B4" s="5" t="s">
        <v>9</v>
      </c>
      <c r="C4" s="329" t="s">
        <v>10</v>
      </c>
      <c r="D4" s="6"/>
      <c r="E4" s="7"/>
      <c r="F4" s="8"/>
      <c r="G4" s="9"/>
      <c r="H4" s="9"/>
      <c r="I4" s="10"/>
      <c r="J4" s="11"/>
      <c r="K4" s="12"/>
      <c r="M4" s="58"/>
      <c r="N4" s="56">
        <f t="shared" ref="N4:N23" si="0">SUMIF($D$4:$D$645,M4,$G$4:$G$645)</f>
        <v>0</v>
      </c>
      <c r="P4" s="253" t="s">
        <v>19</v>
      </c>
      <c r="Q4" s="74">
        <f>SUMIF($B$4:$B$645,P4,$H$4:$H$645)</f>
        <v>0</v>
      </c>
    </row>
    <row r="5" spans="1:17" ht="24.75" customHeight="1" thickTop="1" x14ac:dyDescent="0.15">
      <c r="A5" s="13"/>
      <c r="B5" s="14"/>
      <c r="C5" s="316"/>
      <c r="D5" s="15"/>
      <c r="E5" s="89"/>
      <c r="F5" s="17"/>
      <c r="G5" s="86"/>
      <c r="H5" s="18"/>
      <c r="I5" s="19"/>
      <c r="J5" s="20" t="str">
        <f>IF(B5="","",J4+G5-H5)</f>
        <v/>
      </c>
      <c r="K5" s="21"/>
      <c r="M5" s="58"/>
      <c r="N5" s="56">
        <f t="shared" si="0"/>
        <v>0</v>
      </c>
      <c r="P5" s="253" t="s">
        <v>81</v>
      </c>
      <c r="Q5" s="74">
        <f>SUMIF($B$4:$B$645,P5,$H$4:$H$645)</f>
        <v>0</v>
      </c>
    </row>
    <row r="6" spans="1:17" ht="24.75" customHeight="1" x14ac:dyDescent="0.15">
      <c r="A6" s="13"/>
      <c r="B6" s="14"/>
      <c r="C6" s="314"/>
      <c r="D6" s="23"/>
      <c r="E6" s="90"/>
      <c r="F6" s="25"/>
      <c r="G6" s="34"/>
      <c r="H6" s="26"/>
      <c r="I6" s="27"/>
      <c r="J6" s="28" t="str">
        <f t="shared" ref="J6:J32" si="1">IF(B6="","",J5+G6-H6)</f>
        <v/>
      </c>
      <c r="K6" s="29"/>
      <c r="M6" s="58"/>
      <c r="N6" s="56">
        <f t="shared" si="0"/>
        <v>0</v>
      </c>
      <c r="P6" s="253" t="s">
        <v>29</v>
      </c>
      <c r="Q6" s="74">
        <f>SUMIF($B$4:$B$645,P6,$H$4:$H$645)</f>
        <v>0</v>
      </c>
    </row>
    <row r="7" spans="1:17" ht="24.75" customHeight="1" x14ac:dyDescent="0.15">
      <c r="A7" s="13"/>
      <c r="B7" s="14"/>
      <c r="C7" s="314"/>
      <c r="D7" s="23"/>
      <c r="E7" s="90"/>
      <c r="F7" s="25"/>
      <c r="G7" s="34"/>
      <c r="H7" s="26"/>
      <c r="I7" s="27"/>
      <c r="J7" s="28" t="str">
        <f t="shared" si="1"/>
        <v/>
      </c>
      <c r="K7" s="29"/>
      <c r="M7" s="58"/>
      <c r="N7" s="56">
        <f t="shared" si="0"/>
        <v>0</v>
      </c>
      <c r="P7" s="253" t="s">
        <v>27</v>
      </c>
      <c r="Q7" s="74">
        <f>SUMIF($B$4:$B$645,P7,$H$4:$H$645)</f>
        <v>0</v>
      </c>
    </row>
    <row r="8" spans="1:17" ht="24.75" customHeight="1" x14ac:dyDescent="0.15">
      <c r="A8" s="13"/>
      <c r="B8" s="14"/>
      <c r="C8" s="314"/>
      <c r="D8" s="23"/>
      <c r="E8" s="90"/>
      <c r="F8" s="17"/>
      <c r="G8" s="86"/>
      <c r="H8" s="18"/>
      <c r="I8" s="19"/>
      <c r="J8" s="28" t="str">
        <f t="shared" si="1"/>
        <v/>
      </c>
      <c r="K8" s="21"/>
      <c r="M8" s="58"/>
      <c r="N8" s="85">
        <f t="shared" si="0"/>
        <v>0</v>
      </c>
      <c r="P8" s="253"/>
      <c r="Q8" s="74">
        <f>SUMIF($B$4:$B$645,P8,$H$4:$H$645)</f>
        <v>0</v>
      </c>
    </row>
    <row r="9" spans="1:17" ht="24.75" customHeight="1" x14ac:dyDescent="0.15">
      <c r="A9" s="13"/>
      <c r="B9" s="14"/>
      <c r="C9" s="314"/>
      <c r="D9" s="23"/>
      <c r="E9" s="90"/>
      <c r="F9" s="25"/>
      <c r="G9" s="34"/>
      <c r="H9" s="26"/>
      <c r="I9" s="27"/>
      <c r="J9" s="28" t="str">
        <f t="shared" si="1"/>
        <v/>
      </c>
      <c r="K9" s="29"/>
      <c r="M9" s="58"/>
      <c r="N9" s="56">
        <f t="shared" si="0"/>
        <v>0</v>
      </c>
      <c r="P9" s="186" t="s">
        <v>40</v>
      </c>
      <c r="Q9" s="187">
        <f>SUM(Q4:Q8)</f>
        <v>0</v>
      </c>
    </row>
    <row r="10" spans="1:17" ht="24.75" customHeight="1" x14ac:dyDescent="0.15">
      <c r="A10" s="13"/>
      <c r="B10" s="14"/>
      <c r="C10" s="314"/>
      <c r="D10" s="23"/>
      <c r="E10" s="90"/>
      <c r="F10" s="25"/>
      <c r="G10" s="34"/>
      <c r="H10" s="26"/>
      <c r="I10" s="27"/>
      <c r="J10" s="28" t="str">
        <f t="shared" si="1"/>
        <v/>
      </c>
      <c r="K10" s="29"/>
      <c r="M10" s="58"/>
      <c r="N10" s="85">
        <f t="shared" si="0"/>
        <v>0</v>
      </c>
      <c r="P10" s="217" t="s">
        <v>103</v>
      </c>
      <c r="Q10" s="191"/>
    </row>
    <row r="11" spans="1:17" ht="24.75" customHeight="1" x14ac:dyDescent="0.15">
      <c r="A11" s="13"/>
      <c r="B11" s="14"/>
      <c r="C11" s="314"/>
      <c r="D11" s="23"/>
      <c r="E11" s="90"/>
      <c r="F11" s="17"/>
      <c r="G11" s="86"/>
      <c r="H11" s="26"/>
      <c r="I11" s="27"/>
      <c r="J11" s="28" t="str">
        <f t="shared" ref="J11:J13" si="2">IF(B11="","",J10+G11-H11)</f>
        <v/>
      </c>
      <c r="K11" s="29"/>
      <c r="M11" s="58"/>
      <c r="N11" s="85">
        <f t="shared" si="0"/>
        <v>0</v>
      </c>
      <c r="P11" s="64" t="s">
        <v>50</v>
      </c>
      <c r="Q11" s="63"/>
    </row>
    <row r="12" spans="1:17" ht="24.75" customHeight="1" x14ac:dyDescent="0.15">
      <c r="A12" s="13"/>
      <c r="B12" s="14"/>
      <c r="C12" s="314"/>
      <c r="D12" s="23"/>
      <c r="E12" s="90"/>
      <c r="F12" s="25"/>
      <c r="G12" s="34"/>
      <c r="H12" s="26"/>
      <c r="I12" s="27"/>
      <c r="J12" s="28" t="str">
        <f t="shared" si="2"/>
        <v/>
      </c>
      <c r="K12" s="29"/>
      <c r="M12" s="58"/>
      <c r="N12" s="85">
        <f t="shared" si="0"/>
        <v>0</v>
      </c>
      <c r="P12" s="65" t="s">
        <v>84</v>
      </c>
      <c r="Q12" s="78">
        <f t="shared" ref="Q12:Q36" si="3">SUMIF($D$4:$D$645,P12,$H$4:$H$645)</f>
        <v>0</v>
      </c>
    </row>
    <row r="13" spans="1:17" ht="24.75" customHeight="1" x14ac:dyDescent="0.15">
      <c r="A13" s="13"/>
      <c r="B13" s="14"/>
      <c r="C13" s="314"/>
      <c r="D13" s="23"/>
      <c r="E13" s="90"/>
      <c r="F13" s="17"/>
      <c r="G13" s="86"/>
      <c r="H13" s="26"/>
      <c r="I13" s="27"/>
      <c r="J13" s="28" t="str">
        <f t="shared" si="2"/>
        <v/>
      </c>
      <c r="K13" s="29"/>
      <c r="M13" s="58"/>
      <c r="N13" s="85">
        <f t="shared" si="0"/>
        <v>0</v>
      </c>
      <c r="P13" s="65" t="s">
        <v>85</v>
      </c>
      <c r="Q13" s="78">
        <f t="shared" si="3"/>
        <v>0</v>
      </c>
    </row>
    <row r="14" spans="1:17" ht="24.75" customHeight="1" x14ac:dyDescent="0.15">
      <c r="A14" s="13"/>
      <c r="B14" s="14"/>
      <c r="C14" s="314"/>
      <c r="D14" s="23"/>
      <c r="E14" s="90"/>
      <c r="F14" s="25"/>
      <c r="G14" s="34"/>
      <c r="H14" s="26"/>
      <c r="I14" s="27"/>
      <c r="J14" s="28" t="str">
        <f t="shared" ref="J14:J22" si="4">IF(B14="","",J13+G14-H14)</f>
        <v/>
      </c>
      <c r="K14" s="29"/>
      <c r="M14" s="58"/>
      <c r="N14" s="85">
        <f t="shared" si="0"/>
        <v>0</v>
      </c>
      <c r="P14" s="65"/>
      <c r="Q14" s="78">
        <f t="shared" si="3"/>
        <v>0</v>
      </c>
    </row>
    <row r="15" spans="1:17" ht="24.75" customHeight="1" x14ac:dyDescent="0.15">
      <c r="A15" s="13"/>
      <c r="B15" s="14"/>
      <c r="C15" s="314"/>
      <c r="D15" s="23"/>
      <c r="E15" s="90"/>
      <c r="F15" s="25"/>
      <c r="G15" s="34"/>
      <c r="H15" s="26"/>
      <c r="I15" s="27"/>
      <c r="J15" s="28" t="str">
        <f t="shared" si="4"/>
        <v/>
      </c>
      <c r="K15" s="29"/>
      <c r="M15" s="58"/>
      <c r="N15" s="85">
        <f t="shared" si="0"/>
        <v>0</v>
      </c>
      <c r="P15" s="65"/>
      <c r="Q15" s="78">
        <f t="shared" si="3"/>
        <v>0</v>
      </c>
    </row>
    <row r="16" spans="1:17" ht="24.75" customHeight="1" x14ac:dyDescent="0.15">
      <c r="A16" s="13"/>
      <c r="B16" s="14"/>
      <c r="C16" s="314"/>
      <c r="D16" s="23"/>
      <c r="E16" s="90"/>
      <c r="F16" s="25"/>
      <c r="G16" s="34"/>
      <c r="H16" s="26"/>
      <c r="I16" s="27"/>
      <c r="J16" s="28" t="str">
        <f t="shared" si="4"/>
        <v/>
      </c>
      <c r="K16" s="29"/>
      <c r="M16" s="58"/>
      <c r="N16" s="85">
        <f t="shared" si="0"/>
        <v>0</v>
      </c>
      <c r="P16" s="65"/>
      <c r="Q16" s="78">
        <f t="shared" si="3"/>
        <v>0</v>
      </c>
    </row>
    <row r="17" spans="1:17" ht="24.75" customHeight="1" x14ac:dyDescent="0.15">
      <c r="A17" s="13"/>
      <c r="B17" s="14"/>
      <c r="C17" s="314"/>
      <c r="D17" s="23"/>
      <c r="E17" s="90"/>
      <c r="F17" s="25"/>
      <c r="G17" s="34"/>
      <c r="H17" s="26"/>
      <c r="I17" s="27"/>
      <c r="J17" s="28" t="str">
        <f t="shared" si="4"/>
        <v/>
      </c>
      <c r="K17" s="29"/>
      <c r="M17" s="58"/>
      <c r="N17" s="56">
        <f t="shared" si="0"/>
        <v>0</v>
      </c>
      <c r="P17" s="65"/>
      <c r="Q17" s="78">
        <f t="shared" si="3"/>
        <v>0</v>
      </c>
    </row>
    <row r="18" spans="1:17" ht="24.75" customHeight="1" x14ac:dyDescent="0.15">
      <c r="A18" s="13"/>
      <c r="B18" s="14"/>
      <c r="C18" s="314"/>
      <c r="D18" s="23"/>
      <c r="E18" s="90"/>
      <c r="F18" s="25"/>
      <c r="G18" s="34"/>
      <c r="H18" s="26"/>
      <c r="I18" s="27"/>
      <c r="J18" s="28" t="str">
        <f t="shared" si="4"/>
        <v/>
      </c>
      <c r="K18" s="29"/>
      <c r="M18" s="58"/>
      <c r="N18" s="56">
        <f t="shared" si="0"/>
        <v>0</v>
      </c>
      <c r="P18" s="65"/>
      <c r="Q18" s="78">
        <f t="shared" si="3"/>
        <v>0</v>
      </c>
    </row>
    <row r="19" spans="1:17" ht="24.75" customHeight="1" x14ac:dyDescent="0.15">
      <c r="A19" s="13"/>
      <c r="B19" s="14"/>
      <c r="C19" s="314"/>
      <c r="D19" s="23"/>
      <c r="E19" s="90"/>
      <c r="F19" s="25"/>
      <c r="G19" s="34"/>
      <c r="H19" s="26"/>
      <c r="I19" s="27"/>
      <c r="J19" s="28" t="str">
        <f t="shared" si="4"/>
        <v/>
      </c>
      <c r="K19" s="29"/>
      <c r="M19" s="58"/>
      <c r="N19" s="56">
        <f t="shared" si="0"/>
        <v>0</v>
      </c>
      <c r="P19" s="65"/>
      <c r="Q19" s="78">
        <f t="shared" si="3"/>
        <v>0</v>
      </c>
    </row>
    <row r="20" spans="1:17" ht="24.75" customHeight="1" x14ac:dyDescent="0.15">
      <c r="A20" s="13"/>
      <c r="B20" s="14"/>
      <c r="C20" s="314"/>
      <c r="D20" s="23"/>
      <c r="E20" s="90"/>
      <c r="F20" s="25"/>
      <c r="G20" s="34"/>
      <c r="H20" s="26"/>
      <c r="I20" s="27"/>
      <c r="J20" s="28" t="str">
        <f t="shared" si="4"/>
        <v/>
      </c>
      <c r="K20" s="29"/>
      <c r="M20" s="58"/>
      <c r="N20" s="56">
        <f t="shared" si="0"/>
        <v>0</v>
      </c>
      <c r="P20" s="65"/>
      <c r="Q20" s="78">
        <f t="shared" si="3"/>
        <v>0</v>
      </c>
    </row>
    <row r="21" spans="1:17" ht="24.75" customHeight="1" x14ac:dyDescent="0.15">
      <c r="A21" s="13"/>
      <c r="B21" s="22"/>
      <c r="C21" s="314"/>
      <c r="D21" s="23"/>
      <c r="E21" s="90"/>
      <c r="F21" s="25"/>
      <c r="G21" s="34"/>
      <c r="H21" s="26"/>
      <c r="I21" s="27"/>
      <c r="J21" s="28" t="str">
        <f t="shared" si="4"/>
        <v/>
      </c>
      <c r="K21" s="29"/>
      <c r="M21" s="58"/>
      <c r="N21" s="56">
        <f t="shared" si="0"/>
        <v>0</v>
      </c>
      <c r="P21" s="65"/>
      <c r="Q21" s="78">
        <f t="shared" si="3"/>
        <v>0</v>
      </c>
    </row>
    <row r="22" spans="1:17" ht="24.75" customHeight="1" x14ac:dyDescent="0.15">
      <c r="A22" s="13"/>
      <c r="B22" s="22"/>
      <c r="C22" s="314"/>
      <c r="D22" s="23"/>
      <c r="E22" s="24"/>
      <c r="F22" s="25"/>
      <c r="G22" s="34"/>
      <c r="H22" s="26"/>
      <c r="I22" s="27"/>
      <c r="J22" s="28" t="str">
        <f t="shared" si="4"/>
        <v/>
      </c>
      <c r="K22" s="29"/>
      <c r="M22" s="58"/>
      <c r="N22" s="56">
        <f t="shared" si="0"/>
        <v>0</v>
      </c>
      <c r="P22" s="65"/>
      <c r="Q22" s="78">
        <f t="shared" si="3"/>
        <v>0</v>
      </c>
    </row>
    <row r="23" spans="1:17" ht="24.75" customHeight="1" x14ac:dyDescent="0.15">
      <c r="A23" s="13"/>
      <c r="B23" s="22"/>
      <c r="C23" s="314"/>
      <c r="D23" s="23"/>
      <c r="E23" s="24"/>
      <c r="F23" s="25"/>
      <c r="G23" s="34"/>
      <c r="H23" s="26"/>
      <c r="I23" s="27"/>
      <c r="J23" s="28" t="str">
        <f t="shared" si="1"/>
        <v/>
      </c>
      <c r="K23" s="29"/>
      <c r="M23" s="58"/>
      <c r="N23" s="56">
        <f t="shared" si="0"/>
        <v>0</v>
      </c>
      <c r="P23" s="65"/>
      <c r="Q23" s="78">
        <f t="shared" si="3"/>
        <v>0</v>
      </c>
    </row>
    <row r="24" spans="1:17" ht="24.75" customHeight="1" x14ac:dyDescent="0.15">
      <c r="A24" s="13"/>
      <c r="B24" s="22"/>
      <c r="C24" s="314"/>
      <c r="D24" s="23"/>
      <c r="E24" s="24"/>
      <c r="F24" s="25"/>
      <c r="G24" s="34"/>
      <c r="H24" s="26"/>
      <c r="I24" s="27"/>
      <c r="J24" s="28" t="str">
        <f t="shared" si="1"/>
        <v/>
      </c>
      <c r="K24" s="29"/>
      <c r="M24" s="66" t="s">
        <v>39</v>
      </c>
      <c r="N24" s="69">
        <f>SUM(N4:N23)</f>
        <v>0</v>
      </c>
      <c r="P24" s="65"/>
      <c r="Q24" s="78">
        <f t="shared" si="3"/>
        <v>0</v>
      </c>
    </row>
    <row r="25" spans="1:17" ht="24.75" customHeight="1" x14ac:dyDescent="0.15">
      <c r="A25" s="13"/>
      <c r="B25" s="22"/>
      <c r="C25" s="314"/>
      <c r="D25" s="23"/>
      <c r="E25" s="24"/>
      <c r="F25" s="25"/>
      <c r="G25" s="34"/>
      <c r="H25" s="26"/>
      <c r="I25" s="27"/>
      <c r="J25" s="28" t="str">
        <f t="shared" si="1"/>
        <v/>
      </c>
      <c r="K25" s="29"/>
      <c r="M25" s="177" t="s">
        <v>34</v>
      </c>
      <c r="N25" s="84">
        <f>SUMIF($B$4:$B$645,M25,$G$4:$G$645)</f>
        <v>0</v>
      </c>
      <c r="P25" s="65"/>
      <c r="Q25" s="78">
        <f t="shared" si="3"/>
        <v>0</v>
      </c>
    </row>
    <row r="26" spans="1:17" ht="24.75" customHeight="1" x14ac:dyDescent="0.15">
      <c r="A26" s="30"/>
      <c r="B26" s="22"/>
      <c r="C26" s="314"/>
      <c r="D26" s="23"/>
      <c r="E26" s="24"/>
      <c r="F26" s="25"/>
      <c r="G26" s="34"/>
      <c r="H26" s="26"/>
      <c r="I26" s="27"/>
      <c r="J26" s="28" t="str">
        <f t="shared" si="1"/>
        <v/>
      </c>
      <c r="K26" s="29"/>
      <c r="M26" s="177" t="s">
        <v>32</v>
      </c>
      <c r="N26" s="84">
        <f>SUMIF($B$4:$B$645,M26,$G$4:$G$645)</f>
        <v>0</v>
      </c>
      <c r="P26" s="65"/>
      <c r="Q26" s="78">
        <f t="shared" si="3"/>
        <v>0</v>
      </c>
    </row>
    <row r="27" spans="1:17" ht="24.75" customHeight="1" x14ac:dyDescent="0.15">
      <c r="A27" s="13"/>
      <c r="B27" s="22"/>
      <c r="C27" s="314"/>
      <c r="D27" s="23"/>
      <c r="E27" s="24"/>
      <c r="F27" s="25"/>
      <c r="G27" s="34"/>
      <c r="H27" s="26"/>
      <c r="I27" s="27"/>
      <c r="J27" s="28" t="str">
        <f t="shared" si="1"/>
        <v/>
      </c>
      <c r="K27" s="29"/>
      <c r="M27" s="177" t="s">
        <v>36</v>
      </c>
      <c r="N27" s="84">
        <f>SUMIF($B$4:$B$645,M27,$G$4:$G$645)</f>
        <v>0</v>
      </c>
      <c r="P27" s="65"/>
      <c r="Q27" s="78">
        <f t="shared" si="3"/>
        <v>0</v>
      </c>
    </row>
    <row r="28" spans="1:17" ht="24.75" customHeight="1" x14ac:dyDescent="0.15">
      <c r="A28" s="30"/>
      <c r="B28" s="22"/>
      <c r="C28" s="314"/>
      <c r="D28" s="23"/>
      <c r="E28" s="24"/>
      <c r="F28" s="25"/>
      <c r="G28" s="34"/>
      <c r="H28" s="26"/>
      <c r="I28" s="27"/>
      <c r="J28" s="28" t="str">
        <f t="shared" si="1"/>
        <v/>
      </c>
      <c r="K28" s="29"/>
      <c r="M28" s="177"/>
      <c r="N28" s="84">
        <f>SUMIF($B$4:$B$645,M28,$G$4:$G$645)</f>
        <v>0</v>
      </c>
      <c r="P28" s="65"/>
      <c r="Q28" s="78">
        <f t="shared" si="3"/>
        <v>0</v>
      </c>
    </row>
    <row r="29" spans="1:17" ht="24.75" customHeight="1" x14ac:dyDescent="0.15">
      <c r="A29" s="13"/>
      <c r="B29" s="22"/>
      <c r="C29" s="314"/>
      <c r="D29" s="23"/>
      <c r="E29" s="24"/>
      <c r="F29" s="25"/>
      <c r="G29" s="34"/>
      <c r="H29" s="26"/>
      <c r="I29" s="27"/>
      <c r="J29" s="28" t="str">
        <f t="shared" si="1"/>
        <v/>
      </c>
      <c r="K29" s="29"/>
      <c r="M29" s="67" t="s">
        <v>39</v>
      </c>
      <c r="N29" s="176">
        <f>SUM(N25:N28)</f>
        <v>0</v>
      </c>
      <c r="P29" s="65"/>
      <c r="Q29" s="78">
        <f t="shared" si="3"/>
        <v>0</v>
      </c>
    </row>
    <row r="30" spans="1:17" ht="24.75" customHeight="1" x14ac:dyDescent="0.15">
      <c r="A30" s="30"/>
      <c r="B30" s="22"/>
      <c r="C30" s="314"/>
      <c r="D30" s="31"/>
      <c r="E30" s="32"/>
      <c r="F30" s="33"/>
      <c r="G30" s="34"/>
      <c r="H30" s="34"/>
      <c r="I30" s="35"/>
      <c r="J30" s="28" t="str">
        <f t="shared" si="1"/>
        <v/>
      </c>
      <c r="K30" s="29"/>
      <c r="M30" s="177" t="s">
        <v>79</v>
      </c>
      <c r="N30" s="84">
        <f>SUMIF($B$4:$B$645,M30,$G$4:$G$645)</f>
        <v>0</v>
      </c>
      <c r="P30" s="65"/>
      <c r="Q30" s="78">
        <f t="shared" si="3"/>
        <v>0</v>
      </c>
    </row>
    <row r="31" spans="1:17" ht="24.75" customHeight="1" x14ac:dyDescent="0.15">
      <c r="A31" s="13"/>
      <c r="B31" s="22"/>
      <c r="C31" s="314"/>
      <c r="D31" s="31"/>
      <c r="E31" s="32"/>
      <c r="F31" s="33"/>
      <c r="G31" s="34"/>
      <c r="H31" s="34"/>
      <c r="I31" s="35"/>
      <c r="J31" s="28" t="str">
        <f t="shared" si="1"/>
        <v/>
      </c>
      <c r="K31" s="29"/>
      <c r="M31" s="177" t="s">
        <v>80</v>
      </c>
      <c r="N31" s="84">
        <f>SUMIF($B$4:$B$645,M31,$G$4:$G$645)</f>
        <v>0</v>
      </c>
      <c r="P31" s="65"/>
      <c r="Q31" s="78">
        <f t="shared" si="3"/>
        <v>0</v>
      </c>
    </row>
    <row r="32" spans="1:17" ht="24.75" customHeight="1" x14ac:dyDescent="0.15">
      <c r="A32" s="30"/>
      <c r="B32" s="22"/>
      <c r="C32" s="314"/>
      <c r="D32" s="31"/>
      <c r="E32" s="32"/>
      <c r="F32" s="33"/>
      <c r="G32" s="34"/>
      <c r="H32" s="34"/>
      <c r="I32" s="35"/>
      <c r="J32" s="28" t="str">
        <f t="shared" si="1"/>
        <v/>
      </c>
      <c r="K32" s="29"/>
      <c r="M32" s="185" t="s">
        <v>82</v>
      </c>
      <c r="N32" s="84">
        <f>SUMIF($B$4:$B$645,M32,$G$4:$G$645)</f>
        <v>0</v>
      </c>
      <c r="P32" s="65"/>
      <c r="Q32" s="78">
        <f t="shared" si="3"/>
        <v>0</v>
      </c>
    </row>
    <row r="33" spans="1:17" ht="24.75" customHeight="1" x14ac:dyDescent="0.15">
      <c r="A33" s="108"/>
      <c r="B33" s="109"/>
      <c r="C33" s="330" t="s">
        <v>11</v>
      </c>
      <c r="D33" s="110"/>
      <c r="E33" s="111"/>
      <c r="F33" s="126"/>
      <c r="G33" s="113">
        <f>SUM(G4:G32)</f>
        <v>0</v>
      </c>
      <c r="H33" s="113">
        <f>SUM(H4:H32)</f>
        <v>0</v>
      </c>
      <c r="I33" s="114"/>
      <c r="J33" s="115" t="str">
        <f>J32</f>
        <v/>
      </c>
      <c r="K33" s="116"/>
      <c r="M33" s="178" t="s">
        <v>40</v>
      </c>
      <c r="N33" s="179">
        <f>SUM(N24,N29,N30:N32)</f>
        <v>0</v>
      </c>
      <c r="P33" s="65"/>
      <c r="Q33" s="78">
        <f t="shared" si="3"/>
        <v>0</v>
      </c>
    </row>
    <row r="34" spans="1:17" ht="24.75" customHeight="1" x14ac:dyDescent="0.15">
      <c r="A34" s="117"/>
      <c r="B34" s="118"/>
      <c r="C34" s="331" t="s">
        <v>12</v>
      </c>
      <c r="D34" s="119"/>
      <c r="E34" s="120"/>
      <c r="F34" s="121"/>
      <c r="G34" s="122">
        <f>G33</f>
        <v>0</v>
      </c>
      <c r="H34" s="122">
        <f>H33</f>
        <v>0</v>
      </c>
      <c r="I34" s="123"/>
      <c r="J34" s="124" t="str">
        <f>J33</f>
        <v/>
      </c>
      <c r="K34" s="125"/>
      <c r="M34" s="180"/>
      <c r="N34" s="181"/>
      <c r="P34" s="65"/>
      <c r="Q34" s="78">
        <f t="shared" si="3"/>
        <v>0</v>
      </c>
    </row>
    <row r="35" spans="1:17" ht="24.75" customHeight="1" x14ac:dyDescent="0.15">
      <c r="A35" s="13"/>
      <c r="B35" s="14"/>
      <c r="C35" s="317"/>
      <c r="D35" s="81"/>
      <c r="E35" s="80"/>
      <c r="F35" s="107"/>
      <c r="G35" s="86"/>
      <c r="H35" s="86"/>
      <c r="I35" s="19"/>
      <c r="J35" s="20" t="str">
        <f>IF(B35="","",J34+G35-H35)</f>
        <v/>
      </c>
      <c r="K35" s="21"/>
      <c r="P35" s="65"/>
      <c r="Q35" s="78">
        <f t="shared" si="3"/>
        <v>0</v>
      </c>
    </row>
    <row r="36" spans="1:17" ht="24.75" customHeight="1" x14ac:dyDescent="0.15">
      <c r="A36" s="13"/>
      <c r="B36" s="14"/>
      <c r="C36" s="314"/>
      <c r="D36" s="15"/>
      <c r="E36" s="16"/>
      <c r="F36" s="17"/>
      <c r="G36" s="18"/>
      <c r="H36" s="18"/>
      <c r="I36" s="19"/>
      <c r="J36" s="28" t="str">
        <f t="shared" ref="J36:J65" si="5">IF(B36="","",J35+G36-H36)</f>
        <v/>
      </c>
      <c r="K36" s="29"/>
      <c r="P36" s="65"/>
      <c r="Q36" s="78">
        <f t="shared" si="3"/>
        <v>0</v>
      </c>
    </row>
    <row r="37" spans="1:17" ht="24.75" customHeight="1" x14ac:dyDescent="0.15">
      <c r="A37" s="13"/>
      <c r="B37" s="14"/>
      <c r="C37" s="314"/>
      <c r="D37" s="15"/>
      <c r="E37" s="24"/>
      <c r="F37" s="25"/>
      <c r="G37" s="26"/>
      <c r="H37" s="26"/>
      <c r="I37" s="27"/>
      <c r="J37" s="28" t="str">
        <f t="shared" si="5"/>
        <v/>
      </c>
      <c r="K37" s="29"/>
      <c r="P37" s="192" t="s">
        <v>40</v>
      </c>
      <c r="Q37" s="193">
        <f>SUM(Q12:Q36)</f>
        <v>0</v>
      </c>
    </row>
    <row r="38" spans="1:17" ht="22.5" customHeight="1" x14ac:dyDescent="0.15">
      <c r="A38" s="13"/>
      <c r="B38" s="14"/>
      <c r="C38" s="314"/>
      <c r="D38" s="23"/>
      <c r="E38" s="32"/>
      <c r="F38" s="33"/>
      <c r="G38" s="34"/>
      <c r="H38" s="26"/>
      <c r="I38" s="19"/>
      <c r="J38" s="28" t="str">
        <f t="shared" si="5"/>
        <v/>
      </c>
      <c r="K38" s="21"/>
      <c r="P38" s="190"/>
      <c r="Q38" s="191"/>
    </row>
    <row r="39" spans="1:17" ht="24.75" customHeight="1" x14ac:dyDescent="0.15">
      <c r="A39" s="13"/>
      <c r="B39" s="14"/>
      <c r="C39" s="314"/>
      <c r="D39" s="23"/>
      <c r="E39" s="32"/>
      <c r="F39" s="33"/>
      <c r="G39" s="34"/>
      <c r="H39" s="18"/>
      <c r="I39" s="27"/>
      <c r="J39" s="28" t="str">
        <f t="shared" si="5"/>
        <v/>
      </c>
      <c r="K39" s="29"/>
      <c r="P39" s="188"/>
      <c r="Q39" s="189"/>
    </row>
    <row r="40" spans="1:17" ht="24.75" customHeight="1" x14ac:dyDescent="0.15">
      <c r="A40" s="13"/>
      <c r="B40" s="14"/>
      <c r="C40" s="314"/>
      <c r="D40" s="23"/>
      <c r="E40" s="32"/>
      <c r="F40" s="33"/>
      <c r="G40" s="34"/>
      <c r="H40" s="26"/>
      <c r="I40" s="19"/>
      <c r="J40" s="28" t="str">
        <f t="shared" si="5"/>
        <v/>
      </c>
      <c r="K40" s="21"/>
      <c r="P40" s="150"/>
      <c r="Q40" s="151"/>
    </row>
    <row r="41" spans="1:17" ht="24.75" customHeight="1" x14ac:dyDescent="0.15">
      <c r="A41" s="13"/>
      <c r="B41" s="14"/>
      <c r="C41" s="314"/>
      <c r="D41" s="23"/>
      <c r="E41" s="32"/>
      <c r="F41" s="33"/>
      <c r="G41" s="34"/>
      <c r="H41" s="26"/>
      <c r="I41" s="27"/>
      <c r="J41" s="28" t="str">
        <f t="shared" si="5"/>
        <v/>
      </c>
      <c r="K41" s="29"/>
      <c r="P41" s="188"/>
      <c r="Q41" s="189"/>
    </row>
    <row r="42" spans="1:17" ht="24.75" customHeight="1" x14ac:dyDescent="0.15">
      <c r="A42" s="13"/>
      <c r="B42" s="14"/>
      <c r="C42" s="314"/>
      <c r="D42" s="23"/>
      <c r="E42" s="32"/>
      <c r="F42" s="33"/>
      <c r="G42" s="34"/>
      <c r="H42" s="26"/>
      <c r="I42" s="27"/>
      <c r="J42" s="28" t="str">
        <f t="shared" si="5"/>
        <v/>
      </c>
      <c r="K42" s="29"/>
      <c r="P42" s="150"/>
      <c r="Q42" s="151"/>
    </row>
    <row r="43" spans="1:17" ht="24.75" customHeight="1" x14ac:dyDescent="0.15">
      <c r="A43" s="13"/>
      <c r="B43" s="22"/>
      <c r="C43" s="314"/>
      <c r="D43" s="23"/>
      <c r="E43" s="32"/>
      <c r="F43" s="33"/>
      <c r="G43" s="92"/>
      <c r="H43" s="26"/>
      <c r="I43" s="27"/>
      <c r="J43" s="28" t="str">
        <f t="shared" si="5"/>
        <v/>
      </c>
      <c r="K43" s="29"/>
    </row>
    <row r="44" spans="1:17" ht="24.75" customHeight="1" x14ac:dyDescent="0.15">
      <c r="A44" s="13"/>
      <c r="B44" s="14"/>
      <c r="C44" s="314"/>
      <c r="D44" s="23"/>
      <c r="E44" s="16"/>
      <c r="F44" s="17"/>
      <c r="G44" s="18"/>
      <c r="H44" s="18"/>
      <c r="I44" s="27"/>
      <c r="J44" s="28" t="str">
        <f t="shared" si="5"/>
        <v/>
      </c>
      <c r="K44" s="29"/>
      <c r="P44" s="150"/>
      <c r="Q44" s="151"/>
    </row>
    <row r="45" spans="1:17" ht="24.75" customHeight="1" x14ac:dyDescent="0.15">
      <c r="A45" s="13"/>
      <c r="B45" s="14"/>
      <c r="C45" s="314"/>
      <c r="D45" s="23"/>
      <c r="E45" s="24"/>
      <c r="F45" s="25"/>
      <c r="G45" s="26"/>
      <c r="H45" s="26"/>
      <c r="I45" s="27"/>
      <c r="J45" s="28" t="str">
        <f t="shared" si="5"/>
        <v/>
      </c>
      <c r="K45" s="29"/>
    </row>
    <row r="46" spans="1:17" ht="24.75" customHeight="1" x14ac:dyDescent="0.15">
      <c r="A46" s="13"/>
      <c r="B46" s="14"/>
      <c r="C46" s="314"/>
      <c r="D46" s="23"/>
      <c r="E46" s="16"/>
      <c r="F46" s="17"/>
      <c r="G46" s="18"/>
      <c r="H46" s="18"/>
      <c r="I46" s="27"/>
      <c r="J46" s="28" t="str">
        <f t="shared" si="5"/>
        <v/>
      </c>
      <c r="K46" s="29"/>
    </row>
    <row r="47" spans="1:17" ht="24.75" customHeight="1" x14ac:dyDescent="0.15">
      <c r="A47" s="13"/>
      <c r="B47" s="14"/>
      <c r="C47" s="314"/>
      <c r="D47" s="23"/>
      <c r="E47" s="24"/>
      <c r="F47" s="25"/>
      <c r="G47" s="26"/>
      <c r="H47" s="26"/>
      <c r="I47" s="27"/>
      <c r="J47" s="28" t="str">
        <f t="shared" si="5"/>
        <v/>
      </c>
      <c r="K47" s="29"/>
    </row>
    <row r="48" spans="1:17" ht="24.75" customHeight="1" x14ac:dyDescent="0.15">
      <c r="A48" s="13"/>
      <c r="B48" s="14"/>
      <c r="C48" s="314"/>
      <c r="D48" s="23"/>
      <c r="E48" s="24"/>
      <c r="F48" s="25"/>
      <c r="G48" s="26"/>
      <c r="H48" s="26"/>
      <c r="I48" s="35"/>
      <c r="J48" s="36" t="str">
        <f t="shared" si="5"/>
        <v/>
      </c>
      <c r="K48" s="37"/>
    </row>
    <row r="49" spans="1:11" ht="24.75" customHeight="1" x14ac:dyDescent="0.15">
      <c r="A49" s="79"/>
      <c r="B49" s="14"/>
      <c r="C49" s="314"/>
      <c r="D49" s="31"/>
      <c r="E49" s="32"/>
      <c r="F49" s="33"/>
      <c r="G49" s="34"/>
      <c r="H49" s="34"/>
      <c r="I49" s="27"/>
      <c r="J49" s="28" t="str">
        <f t="shared" si="5"/>
        <v/>
      </c>
      <c r="K49" s="29"/>
    </row>
    <row r="50" spans="1:11" ht="24.75" customHeight="1" x14ac:dyDescent="0.15">
      <c r="A50" s="30"/>
      <c r="B50" s="22"/>
      <c r="C50" s="314"/>
      <c r="D50" s="23"/>
      <c r="E50" s="24"/>
      <c r="F50" s="25"/>
      <c r="G50" s="26"/>
      <c r="H50" s="26"/>
      <c r="I50" s="27"/>
      <c r="J50" s="28" t="str">
        <f t="shared" si="5"/>
        <v/>
      </c>
      <c r="K50" s="29"/>
    </row>
    <row r="51" spans="1:11" ht="24.75" customHeight="1" x14ac:dyDescent="0.15">
      <c r="A51" s="30"/>
      <c r="B51" s="22"/>
      <c r="C51" s="314"/>
      <c r="D51" s="23"/>
      <c r="E51" s="24"/>
      <c r="F51" s="25"/>
      <c r="G51" s="26"/>
      <c r="H51" s="26"/>
      <c r="I51" s="27"/>
      <c r="J51" s="28" t="str">
        <f t="shared" si="5"/>
        <v/>
      </c>
      <c r="K51" s="29"/>
    </row>
    <row r="52" spans="1:11" ht="24.75" customHeight="1" x14ac:dyDescent="0.15">
      <c r="A52" s="30"/>
      <c r="B52" s="22"/>
      <c r="C52" s="314"/>
      <c r="D52" s="23"/>
      <c r="E52" s="24"/>
      <c r="F52" s="25"/>
      <c r="G52" s="26"/>
      <c r="H52" s="26"/>
      <c r="I52" s="27"/>
      <c r="J52" s="28" t="str">
        <f t="shared" si="5"/>
        <v/>
      </c>
      <c r="K52" s="29"/>
    </row>
    <row r="53" spans="1:11" ht="24.75" customHeight="1" x14ac:dyDescent="0.15">
      <c r="A53" s="30"/>
      <c r="B53" s="22"/>
      <c r="C53" s="314"/>
      <c r="D53" s="23"/>
      <c r="E53" s="24"/>
      <c r="F53" s="25"/>
      <c r="G53" s="26"/>
      <c r="H53" s="26"/>
      <c r="I53" s="27"/>
      <c r="J53" s="28" t="str">
        <f t="shared" si="5"/>
        <v/>
      </c>
      <c r="K53" s="29"/>
    </row>
    <row r="54" spans="1:11" ht="24.75" customHeight="1" x14ac:dyDescent="0.15">
      <c r="A54" s="30"/>
      <c r="B54" s="22"/>
      <c r="C54" s="314"/>
      <c r="D54" s="23"/>
      <c r="E54" s="24"/>
      <c r="F54" s="25"/>
      <c r="G54" s="26"/>
      <c r="H54" s="26"/>
      <c r="I54" s="27"/>
      <c r="J54" s="28" t="str">
        <f t="shared" si="5"/>
        <v/>
      </c>
      <c r="K54" s="29"/>
    </row>
    <row r="55" spans="1:11" ht="24.75" customHeight="1" x14ac:dyDescent="0.15">
      <c r="A55" s="30"/>
      <c r="B55" s="22"/>
      <c r="C55" s="314"/>
      <c r="D55" s="23"/>
      <c r="E55" s="24"/>
      <c r="F55" s="25"/>
      <c r="G55" s="26"/>
      <c r="H55" s="26"/>
      <c r="I55" s="27"/>
      <c r="J55" s="28" t="str">
        <f t="shared" si="5"/>
        <v/>
      </c>
      <c r="K55" s="29"/>
    </row>
    <row r="56" spans="1:11" ht="24.75" customHeight="1" x14ac:dyDescent="0.15">
      <c r="A56" s="30"/>
      <c r="B56" s="22"/>
      <c r="C56" s="314"/>
      <c r="D56" s="23"/>
      <c r="E56" s="90"/>
      <c r="F56" s="25"/>
      <c r="G56" s="26"/>
      <c r="H56" s="26"/>
      <c r="I56" s="35"/>
      <c r="J56" s="28" t="str">
        <f t="shared" si="5"/>
        <v/>
      </c>
      <c r="K56" s="29"/>
    </row>
    <row r="57" spans="1:11" ht="24.75" customHeight="1" x14ac:dyDescent="0.15">
      <c r="A57" s="30"/>
      <c r="B57" s="22"/>
      <c r="C57" s="314"/>
      <c r="D57" s="31"/>
      <c r="E57" s="90"/>
      <c r="F57" s="33"/>
      <c r="G57" s="34"/>
      <c r="H57" s="34"/>
      <c r="I57" s="35"/>
      <c r="J57" s="36" t="str">
        <f t="shared" si="5"/>
        <v/>
      </c>
      <c r="K57" s="37"/>
    </row>
    <row r="58" spans="1:11" ht="24.75" customHeight="1" x14ac:dyDescent="0.15">
      <c r="A58" s="30"/>
      <c r="B58" s="22"/>
      <c r="C58" s="314"/>
      <c r="D58" s="31"/>
      <c r="E58" s="90"/>
      <c r="F58" s="33"/>
      <c r="G58" s="34"/>
      <c r="H58" s="34"/>
      <c r="I58" s="35"/>
      <c r="J58" s="36" t="str">
        <f t="shared" si="5"/>
        <v/>
      </c>
      <c r="K58" s="37"/>
    </row>
    <row r="59" spans="1:11" ht="24.75" customHeight="1" x14ac:dyDescent="0.15">
      <c r="A59" s="30"/>
      <c r="B59" s="22"/>
      <c r="C59" s="314"/>
      <c r="D59" s="31"/>
      <c r="E59" s="90"/>
      <c r="F59" s="33"/>
      <c r="G59" s="34"/>
      <c r="H59" s="34"/>
      <c r="I59" s="35"/>
      <c r="J59" s="36" t="str">
        <f t="shared" si="5"/>
        <v/>
      </c>
      <c r="K59" s="37"/>
    </row>
    <row r="60" spans="1:11" ht="24.75" customHeight="1" x14ac:dyDescent="0.15">
      <c r="A60" s="30"/>
      <c r="B60" s="22"/>
      <c r="C60" s="314"/>
      <c r="D60" s="31"/>
      <c r="E60" s="90"/>
      <c r="F60" s="33"/>
      <c r="G60" s="34"/>
      <c r="H60" s="34"/>
      <c r="I60" s="35"/>
      <c r="J60" s="36" t="str">
        <f t="shared" si="5"/>
        <v/>
      </c>
      <c r="K60" s="37"/>
    </row>
    <row r="61" spans="1:11" ht="24.75" customHeight="1" x14ac:dyDescent="0.15">
      <c r="A61" s="30"/>
      <c r="B61" s="22"/>
      <c r="C61" s="314"/>
      <c r="D61" s="31"/>
      <c r="E61" s="90"/>
      <c r="F61" s="33"/>
      <c r="G61" s="34"/>
      <c r="H61" s="34"/>
      <c r="I61" s="35"/>
      <c r="J61" s="36" t="str">
        <f t="shared" si="5"/>
        <v/>
      </c>
      <c r="K61" s="37"/>
    </row>
    <row r="62" spans="1:11" ht="24.75" customHeight="1" x14ac:dyDescent="0.15">
      <c r="A62" s="30"/>
      <c r="B62" s="22"/>
      <c r="C62" s="314"/>
      <c r="D62" s="31"/>
      <c r="E62" s="90"/>
      <c r="F62" s="33"/>
      <c r="G62" s="34"/>
      <c r="H62" s="34"/>
      <c r="I62" s="35"/>
      <c r="J62" s="36" t="str">
        <f t="shared" si="5"/>
        <v/>
      </c>
      <c r="K62" s="38"/>
    </row>
    <row r="63" spans="1:11" ht="24.75" customHeight="1" x14ac:dyDescent="0.15">
      <c r="A63" s="30"/>
      <c r="B63" s="22"/>
      <c r="C63" s="314"/>
      <c r="D63" s="31"/>
      <c r="E63" s="90"/>
      <c r="F63" s="33"/>
      <c r="G63" s="34"/>
      <c r="H63" s="34"/>
      <c r="I63" s="35"/>
      <c r="J63" s="36" t="str">
        <f t="shared" si="5"/>
        <v/>
      </c>
      <c r="K63" s="38"/>
    </row>
    <row r="64" spans="1:11" ht="24.75" customHeight="1" x14ac:dyDescent="0.15">
      <c r="A64" s="30"/>
      <c r="B64" s="22"/>
      <c r="C64" s="314"/>
      <c r="D64" s="31"/>
      <c r="E64" s="90"/>
      <c r="F64" s="33"/>
      <c r="G64" s="34"/>
      <c r="H64" s="34"/>
      <c r="I64" s="35"/>
      <c r="J64" s="36" t="str">
        <f t="shared" si="5"/>
        <v/>
      </c>
      <c r="K64" s="38"/>
    </row>
    <row r="65" spans="1:11" ht="24.75" customHeight="1" x14ac:dyDescent="0.15">
      <c r="A65" s="30"/>
      <c r="B65" s="22"/>
      <c r="C65" s="314"/>
      <c r="D65" s="31"/>
      <c r="E65" s="90"/>
      <c r="F65" s="33"/>
      <c r="G65" s="34"/>
      <c r="H65" s="34"/>
      <c r="I65" s="35"/>
      <c r="J65" s="36" t="str">
        <f t="shared" si="5"/>
        <v/>
      </c>
      <c r="K65" s="37"/>
    </row>
    <row r="66" spans="1:11" ht="24.75" customHeight="1" x14ac:dyDescent="0.15">
      <c r="A66" s="30"/>
      <c r="B66" s="22"/>
      <c r="C66" s="314"/>
      <c r="D66" s="31"/>
      <c r="E66" s="97"/>
      <c r="F66" s="33"/>
      <c r="G66" s="34"/>
      <c r="H66" s="34"/>
      <c r="I66" s="42"/>
      <c r="J66" s="36" t="str">
        <f>IF(B66="","",J65+G66-H66)</f>
        <v/>
      </c>
      <c r="K66" s="43"/>
    </row>
    <row r="67" spans="1:11" ht="24.75" customHeight="1" x14ac:dyDescent="0.15">
      <c r="A67" s="44"/>
      <c r="B67" s="45"/>
      <c r="C67" s="332" t="s">
        <v>11</v>
      </c>
      <c r="D67" s="46"/>
      <c r="E67" s="47"/>
      <c r="F67" s="48"/>
      <c r="G67" s="49">
        <f>SUM(G34:G66)</f>
        <v>0</v>
      </c>
      <c r="H67" s="49">
        <f>SUM(H34:H66)</f>
        <v>0</v>
      </c>
      <c r="I67" s="50"/>
      <c r="J67" s="51" t="str">
        <f>J66</f>
        <v/>
      </c>
      <c r="K67" s="52"/>
    </row>
    <row r="68" spans="1:11" ht="24.75" customHeight="1" x14ac:dyDescent="0.15">
      <c r="A68" s="108"/>
      <c r="B68" s="109"/>
      <c r="C68" s="330" t="s">
        <v>12</v>
      </c>
      <c r="D68" s="110"/>
      <c r="E68" s="111"/>
      <c r="F68" s="112"/>
      <c r="G68" s="113">
        <f>G67</f>
        <v>0</v>
      </c>
      <c r="H68" s="113">
        <f>H67</f>
        <v>0</v>
      </c>
      <c r="I68" s="114"/>
      <c r="J68" s="115" t="str">
        <f>J67</f>
        <v/>
      </c>
      <c r="K68" s="116"/>
    </row>
    <row r="69" spans="1:11" ht="24.75" customHeight="1" x14ac:dyDescent="0.15">
      <c r="A69" s="13"/>
      <c r="B69" s="14"/>
      <c r="C69" s="318"/>
      <c r="D69" s="23"/>
      <c r="E69" s="89"/>
      <c r="F69" s="107"/>
      <c r="G69" s="127"/>
      <c r="H69" s="18"/>
      <c r="I69" s="19"/>
      <c r="J69" s="20" t="str">
        <f>IF(B69="","",J68+G69-H69)</f>
        <v/>
      </c>
      <c r="K69" s="21"/>
    </row>
    <row r="70" spans="1:11" ht="24.75" customHeight="1" x14ac:dyDescent="0.15">
      <c r="A70" s="13"/>
      <c r="B70" s="14"/>
      <c r="C70" s="314"/>
      <c r="D70" s="15"/>
      <c r="E70" s="89"/>
      <c r="F70" s="17"/>
      <c r="G70" s="18"/>
      <c r="H70" s="18"/>
      <c r="I70" s="27"/>
      <c r="J70" s="28" t="str">
        <f t="shared" ref="J70:J100" si="6">IF(B70="","",J69+G70-H70)</f>
        <v/>
      </c>
      <c r="K70" s="29"/>
    </row>
    <row r="71" spans="1:11" ht="24.75" customHeight="1" x14ac:dyDescent="0.15">
      <c r="A71" s="30"/>
      <c r="B71" s="14"/>
      <c r="C71" s="314"/>
      <c r="D71" s="23"/>
      <c r="E71" s="90"/>
      <c r="F71" s="25"/>
      <c r="G71" s="26"/>
      <c r="H71" s="26"/>
      <c r="I71" s="27"/>
      <c r="J71" s="28" t="str">
        <f t="shared" si="6"/>
        <v/>
      </c>
      <c r="K71" s="29"/>
    </row>
    <row r="72" spans="1:11" ht="22.5" customHeight="1" x14ac:dyDescent="0.15">
      <c r="A72" s="13"/>
      <c r="B72" s="14"/>
      <c r="C72" s="314"/>
      <c r="D72" s="23"/>
      <c r="E72" s="90"/>
      <c r="F72" s="25"/>
      <c r="G72" s="26"/>
      <c r="H72" s="26"/>
      <c r="I72" s="19"/>
      <c r="J72" s="28" t="str">
        <f t="shared" si="6"/>
        <v/>
      </c>
      <c r="K72" s="21"/>
    </row>
    <row r="73" spans="1:11" ht="24.75" customHeight="1" x14ac:dyDescent="0.15">
      <c r="A73" s="13"/>
      <c r="B73" s="14"/>
      <c r="C73" s="314"/>
      <c r="D73" s="23"/>
      <c r="E73" s="90"/>
      <c r="F73" s="17"/>
      <c r="G73" s="18"/>
      <c r="H73" s="18"/>
      <c r="I73" s="27"/>
      <c r="J73" s="28" t="str">
        <f t="shared" si="6"/>
        <v/>
      </c>
      <c r="K73" s="29"/>
    </row>
    <row r="74" spans="1:11" ht="24.75" customHeight="1" x14ac:dyDescent="0.15">
      <c r="A74" s="13"/>
      <c r="B74" s="14"/>
      <c r="C74" s="314"/>
      <c r="D74" s="23"/>
      <c r="E74" s="90"/>
      <c r="F74" s="25"/>
      <c r="G74" s="26"/>
      <c r="H74" s="26"/>
      <c r="I74" s="27"/>
      <c r="J74" s="28" t="str">
        <f t="shared" si="6"/>
        <v/>
      </c>
      <c r="K74" s="29"/>
    </row>
    <row r="75" spans="1:11" ht="24.75" customHeight="1" x14ac:dyDescent="0.15">
      <c r="A75" s="13"/>
      <c r="B75" s="14"/>
      <c r="C75" s="314"/>
      <c r="D75" s="23"/>
      <c r="E75" s="90"/>
      <c r="F75" s="25"/>
      <c r="G75" s="26"/>
      <c r="H75" s="26"/>
      <c r="I75" s="27"/>
      <c r="J75" s="28" t="str">
        <f t="shared" si="6"/>
        <v/>
      </c>
      <c r="K75" s="29"/>
    </row>
    <row r="76" spans="1:11" ht="24.75" customHeight="1" x14ac:dyDescent="0.15">
      <c r="A76" s="13"/>
      <c r="B76" s="14"/>
      <c r="C76" s="314"/>
      <c r="D76" s="23"/>
      <c r="E76" s="90"/>
      <c r="F76" s="25"/>
      <c r="G76" s="26"/>
      <c r="H76" s="26"/>
      <c r="I76" s="27"/>
      <c r="J76" s="28" t="str">
        <f t="shared" si="6"/>
        <v/>
      </c>
      <c r="K76" s="29"/>
    </row>
    <row r="77" spans="1:11" ht="24.75" customHeight="1" x14ac:dyDescent="0.15">
      <c r="A77" s="13"/>
      <c r="B77" s="14"/>
      <c r="C77" s="314"/>
      <c r="D77" s="23"/>
      <c r="E77" s="90"/>
      <c r="F77" s="25"/>
      <c r="G77" s="26"/>
      <c r="H77" s="26"/>
      <c r="I77" s="27"/>
      <c r="J77" s="28" t="str">
        <f t="shared" si="6"/>
        <v/>
      </c>
      <c r="K77" s="29"/>
    </row>
    <row r="78" spans="1:11" ht="24.75" customHeight="1" x14ac:dyDescent="0.15">
      <c r="A78" s="13"/>
      <c r="B78" s="14"/>
      <c r="C78" s="314"/>
      <c r="D78" s="23"/>
      <c r="E78" s="90"/>
      <c r="F78" s="25"/>
      <c r="G78" s="26"/>
      <c r="H78" s="26"/>
      <c r="I78" s="27"/>
      <c r="J78" s="28" t="str">
        <f t="shared" si="6"/>
        <v/>
      </c>
      <c r="K78" s="29"/>
    </row>
    <row r="79" spans="1:11" ht="24.75" customHeight="1" x14ac:dyDescent="0.15">
      <c r="A79" s="13"/>
      <c r="B79" s="14"/>
      <c r="C79" s="314"/>
      <c r="D79" s="23"/>
      <c r="E79" s="90"/>
      <c r="F79" s="25"/>
      <c r="G79" s="26"/>
      <c r="H79" s="26"/>
      <c r="I79" s="27"/>
      <c r="J79" s="28" t="str">
        <f t="shared" si="6"/>
        <v/>
      </c>
      <c r="K79" s="29"/>
    </row>
    <row r="80" spans="1:11" ht="24.75" customHeight="1" x14ac:dyDescent="0.15">
      <c r="A80" s="13"/>
      <c r="B80" s="14"/>
      <c r="C80" s="314"/>
      <c r="D80" s="23"/>
      <c r="E80" s="24"/>
      <c r="F80" s="25"/>
      <c r="G80" s="26"/>
      <c r="H80" s="26"/>
      <c r="I80" s="27"/>
      <c r="J80" s="28" t="str">
        <f t="shared" si="6"/>
        <v/>
      </c>
      <c r="K80" s="29"/>
    </row>
    <row r="81" spans="1:11" ht="24.75" customHeight="1" x14ac:dyDescent="0.15">
      <c r="A81" s="13"/>
      <c r="B81" s="14"/>
      <c r="C81" s="314"/>
      <c r="D81" s="23"/>
      <c r="E81" s="24"/>
      <c r="F81" s="25"/>
      <c r="G81" s="26"/>
      <c r="H81" s="26"/>
      <c r="I81" s="27"/>
      <c r="J81" s="28" t="str">
        <f t="shared" si="6"/>
        <v/>
      </c>
      <c r="K81" s="29"/>
    </row>
    <row r="82" spans="1:11" ht="24.75" customHeight="1" x14ac:dyDescent="0.15">
      <c r="A82" s="13"/>
      <c r="B82" s="14"/>
      <c r="C82" s="314"/>
      <c r="D82" s="23"/>
      <c r="E82" s="24"/>
      <c r="F82" s="25"/>
      <c r="G82" s="26"/>
      <c r="H82" s="26"/>
      <c r="I82" s="27"/>
      <c r="J82" s="28" t="str">
        <f t="shared" si="6"/>
        <v/>
      </c>
      <c r="K82" s="29"/>
    </row>
    <row r="83" spans="1:11" ht="24.75" customHeight="1" x14ac:dyDescent="0.15">
      <c r="A83" s="13"/>
      <c r="B83" s="14"/>
      <c r="C83" s="314"/>
      <c r="D83" s="23"/>
      <c r="E83" s="24"/>
      <c r="F83" s="25"/>
      <c r="G83" s="26"/>
      <c r="H83" s="26"/>
      <c r="I83" s="27"/>
      <c r="J83" s="28" t="str">
        <f t="shared" si="6"/>
        <v/>
      </c>
      <c r="K83" s="29"/>
    </row>
    <row r="84" spans="1:11" ht="24.75" customHeight="1" x14ac:dyDescent="0.15">
      <c r="A84" s="13"/>
      <c r="B84" s="14"/>
      <c r="C84" s="314"/>
      <c r="D84" s="23"/>
      <c r="E84" s="24"/>
      <c r="F84" s="25"/>
      <c r="G84" s="26"/>
      <c r="H84" s="26"/>
      <c r="I84" s="27"/>
      <c r="J84" s="28" t="str">
        <f t="shared" si="6"/>
        <v/>
      </c>
      <c r="K84" s="29"/>
    </row>
    <row r="85" spans="1:11" ht="24.75" customHeight="1" x14ac:dyDescent="0.15">
      <c r="A85" s="13"/>
      <c r="B85" s="14"/>
      <c r="C85" s="314"/>
      <c r="D85" s="23"/>
      <c r="E85" s="24"/>
      <c r="F85" s="25"/>
      <c r="G85" s="26"/>
      <c r="H85" s="26"/>
      <c r="I85" s="27"/>
      <c r="J85" s="28" t="str">
        <f t="shared" si="6"/>
        <v/>
      </c>
      <c r="K85" s="29"/>
    </row>
    <row r="86" spans="1:11" ht="24.75" customHeight="1" x14ac:dyDescent="0.15">
      <c r="A86" s="30"/>
      <c r="B86" s="22"/>
      <c r="C86" s="314"/>
      <c r="D86" s="23"/>
      <c r="E86" s="24"/>
      <c r="F86" s="25"/>
      <c r="G86" s="26"/>
      <c r="H86" s="26"/>
      <c r="I86" s="27"/>
      <c r="J86" s="28" t="str">
        <f t="shared" si="6"/>
        <v/>
      </c>
      <c r="K86" s="29"/>
    </row>
    <row r="87" spans="1:11" ht="24.75" customHeight="1" x14ac:dyDescent="0.15">
      <c r="A87" s="30"/>
      <c r="B87" s="22"/>
      <c r="C87" s="314"/>
      <c r="D87" s="23"/>
      <c r="E87" s="24"/>
      <c r="F87" s="25"/>
      <c r="G87" s="26"/>
      <c r="H87" s="26"/>
      <c r="I87" s="27"/>
      <c r="J87" s="28" t="str">
        <f t="shared" si="6"/>
        <v/>
      </c>
      <c r="K87" s="29"/>
    </row>
    <row r="88" spans="1:11" ht="24.75" customHeight="1" x14ac:dyDescent="0.15">
      <c r="A88" s="30"/>
      <c r="B88" s="22"/>
      <c r="C88" s="314"/>
      <c r="D88" s="23"/>
      <c r="E88" s="24"/>
      <c r="F88" s="25"/>
      <c r="G88" s="26"/>
      <c r="H88" s="26"/>
      <c r="I88" s="27"/>
      <c r="J88" s="28" t="str">
        <f t="shared" si="6"/>
        <v/>
      </c>
      <c r="K88" s="29"/>
    </row>
    <row r="89" spans="1:11" ht="24.75" customHeight="1" x14ac:dyDescent="0.15">
      <c r="A89" s="30"/>
      <c r="B89" s="22"/>
      <c r="C89" s="314"/>
      <c r="D89" s="23"/>
      <c r="E89" s="24"/>
      <c r="F89" s="25"/>
      <c r="G89" s="26"/>
      <c r="H89" s="26"/>
      <c r="I89" s="27"/>
      <c r="J89" s="28" t="str">
        <f t="shared" si="6"/>
        <v/>
      </c>
      <c r="K89" s="29"/>
    </row>
    <row r="90" spans="1:11" ht="24.75" customHeight="1" x14ac:dyDescent="0.15">
      <c r="A90" s="30"/>
      <c r="B90" s="22"/>
      <c r="C90" s="314"/>
      <c r="D90" s="23"/>
      <c r="E90" s="24"/>
      <c r="F90" s="25"/>
      <c r="G90" s="26"/>
      <c r="H90" s="26"/>
      <c r="I90" s="35"/>
      <c r="J90" s="28" t="str">
        <f t="shared" si="6"/>
        <v/>
      </c>
      <c r="K90" s="29"/>
    </row>
    <row r="91" spans="1:11" ht="24.75" customHeight="1" x14ac:dyDescent="0.15">
      <c r="A91" s="30"/>
      <c r="B91" s="22"/>
      <c r="C91" s="314"/>
      <c r="D91" s="23"/>
      <c r="E91" s="32"/>
      <c r="F91" s="33"/>
      <c r="G91" s="34"/>
      <c r="H91" s="34"/>
      <c r="I91" s="35"/>
      <c r="J91" s="36" t="str">
        <f t="shared" si="6"/>
        <v/>
      </c>
      <c r="K91" s="37"/>
    </row>
    <row r="92" spans="1:11" ht="24.75" customHeight="1" x14ac:dyDescent="0.15">
      <c r="A92" s="30"/>
      <c r="B92" s="22"/>
      <c r="C92" s="314"/>
      <c r="D92" s="23"/>
      <c r="E92" s="32"/>
      <c r="F92" s="33"/>
      <c r="G92" s="34"/>
      <c r="H92" s="34"/>
      <c r="I92" s="35"/>
      <c r="J92" s="36" t="str">
        <f t="shared" si="6"/>
        <v/>
      </c>
      <c r="K92" s="37"/>
    </row>
    <row r="93" spans="1:11" ht="24.75" customHeight="1" x14ac:dyDescent="0.15">
      <c r="A93" s="30"/>
      <c r="B93" s="22"/>
      <c r="C93" s="314"/>
      <c r="D93" s="31"/>
      <c r="E93" s="32"/>
      <c r="F93" s="33"/>
      <c r="G93" s="34"/>
      <c r="H93" s="34"/>
      <c r="I93" s="35"/>
      <c r="J93" s="36" t="str">
        <f t="shared" si="6"/>
        <v/>
      </c>
      <c r="K93" s="37"/>
    </row>
    <row r="94" spans="1:11" ht="24.75" customHeight="1" x14ac:dyDescent="0.15">
      <c r="A94" s="30"/>
      <c r="B94" s="22"/>
      <c r="C94" s="314"/>
      <c r="D94" s="31"/>
      <c r="E94" s="32"/>
      <c r="F94" s="33"/>
      <c r="G94" s="34"/>
      <c r="H94" s="34"/>
      <c r="I94" s="35"/>
      <c r="J94" s="36" t="str">
        <f t="shared" si="6"/>
        <v/>
      </c>
      <c r="K94" s="37"/>
    </row>
    <row r="95" spans="1:11" ht="24.75" customHeight="1" x14ac:dyDescent="0.15">
      <c r="A95" s="30"/>
      <c r="B95" s="22"/>
      <c r="C95" s="314"/>
      <c r="D95" s="31"/>
      <c r="E95" s="32"/>
      <c r="F95" s="33"/>
      <c r="G95" s="34"/>
      <c r="H95" s="34"/>
      <c r="I95" s="35"/>
      <c r="J95" s="36" t="str">
        <f t="shared" si="6"/>
        <v/>
      </c>
      <c r="K95" s="37"/>
    </row>
    <row r="96" spans="1:11" ht="24.75" customHeight="1" x14ac:dyDescent="0.15">
      <c r="A96" s="30"/>
      <c r="B96" s="22"/>
      <c r="C96" s="314"/>
      <c r="D96" s="31"/>
      <c r="E96" s="32"/>
      <c r="F96" s="33"/>
      <c r="G96" s="34"/>
      <c r="H96" s="34"/>
      <c r="I96" s="35"/>
      <c r="J96" s="36" t="str">
        <f t="shared" si="6"/>
        <v/>
      </c>
      <c r="K96" s="38"/>
    </row>
    <row r="97" spans="1:11" ht="24.75" customHeight="1" x14ac:dyDescent="0.15">
      <c r="A97" s="30"/>
      <c r="B97" s="22"/>
      <c r="C97" s="314"/>
      <c r="D97" s="31"/>
      <c r="E97" s="32"/>
      <c r="F97" s="33"/>
      <c r="G97" s="34"/>
      <c r="H97" s="34"/>
      <c r="I97" s="35"/>
      <c r="J97" s="36" t="str">
        <f t="shared" si="6"/>
        <v/>
      </c>
      <c r="K97" s="38"/>
    </row>
    <row r="98" spans="1:11" ht="24.75" customHeight="1" x14ac:dyDescent="0.15">
      <c r="A98" s="30"/>
      <c r="B98" s="22"/>
      <c r="C98" s="314"/>
      <c r="D98" s="31"/>
      <c r="E98" s="32"/>
      <c r="F98" s="33"/>
      <c r="G98" s="34"/>
      <c r="H98" s="34"/>
      <c r="I98" s="35"/>
      <c r="J98" s="36" t="str">
        <f t="shared" si="6"/>
        <v/>
      </c>
      <c r="K98" s="38"/>
    </row>
    <row r="99" spans="1:11" ht="24.75" customHeight="1" x14ac:dyDescent="0.15">
      <c r="A99" s="30"/>
      <c r="B99" s="22"/>
      <c r="C99" s="314"/>
      <c r="D99" s="31"/>
      <c r="E99" s="68"/>
      <c r="F99" s="33"/>
      <c r="G99" s="34"/>
      <c r="H99" s="34"/>
      <c r="I99" s="35"/>
      <c r="J99" s="36" t="str">
        <f t="shared" si="6"/>
        <v/>
      </c>
      <c r="K99" s="37"/>
    </row>
    <row r="100" spans="1:11" ht="24.75" customHeight="1" x14ac:dyDescent="0.15">
      <c r="A100" s="30"/>
      <c r="B100" s="22"/>
      <c r="C100" s="314"/>
      <c r="D100" s="31"/>
      <c r="E100" s="32"/>
      <c r="F100" s="33"/>
      <c r="G100" s="34"/>
      <c r="H100" s="34"/>
      <c r="I100" s="42"/>
      <c r="J100" s="36" t="str">
        <f t="shared" si="6"/>
        <v/>
      </c>
      <c r="K100" s="43"/>
    </row>
    <row r="101" spans="1:11" ht="24.75" customHeight="1" x14ac:dyDescent="0.15">
      <c r="A101" s="44"/>
      <c r="B101" s="45"/>
      <c r="C101" s="332" t="s">
        <v>11</v>
      </c>
      <c r="D101" s="46"/>
      <c r="E101" s="47"/>
      <c r="F101" s="48"/>
      <c r="G101" s="49">
        <f>SUM(G68:G100)</f>
        <v>0</v>
      </c>
      <c r="H101" s="49">
        <f>SUM(H68:H100)</f>
        <v>0</v>
      </c>
      <c r="I101" s="50"/>
      <c r="J101" s="51" t="str">
        <f>J100</f>
        <v/>
      </c>
      <c r="K101" s="52"/>
    </row>
    <row r="102" spans="1:11" ht="24.75" customHeight="1" x14ac:dyDescent="0.15">
      <c r="A102" s="108"/>
      <c r="B102" s="109"/>
      <c r="C102" s="330" t="s">
        <v>12</v>
      </c>
      <c r="D102" s="110"/>
      <c r="E102" s="111"/>
      <c r="F102" s="112"/>
      <c r="G102" s="113">
        <f>G101</f>
        <v>0</v>
      </c>
      <c r="H102" s="113">
        <f>H101</f>
        <v>0</v>
      </c>
      <c r="I102" s="114"/>
      <c r="J102" s="115" t="str">
        <f>J101</f>
        <v/>
      </c>
      <c r="K102" s="116"/>
    </row>
    <row r="103" spans="1:11" ht="24.75" customHeight="1" x14ac:dyDescent="0.15">
      <c r="A103" s="13"/>
      <c r="B103" s="14"/>
      <c r="C103" s="317"/>
      <c r="D103" s="81"/>
      <c r="E103" s="128"/>
      <c r="F103" s="107"/>
      <c r="G103" s="127"/>
      <c r="H103" s="18"/>
      <c r="I103" s="19"/>
      <c r="J103" s="20" t="str">
        <f>IF(B103="","",J102+G103-H103)</f>
        <v/>
      </c>
      <c r="K103" s="21"/>
    </row>
    <row r="104" spans="1:11" ht="24.75" customHeight="1" x14ac:dyDescent="0.15">
      <c r="A104" s="13"/>
      <c r="B104" s="14"/>
      <c r="C104" s="318"/>
      <c r="D104" s="15"/>
      <c r="E104" s="16"/>
      <c r="F104" s="17"/>
      <c r="G104" s="18"/>
      <c r="H104" s="18"/>
      <c r="I104" s="27"/>
      <c r="J104" s="28" t="str">
        <f t="shared" ref="J104:J134" si="7">IF(B104="","",J103+G104-H104)</f>
        <v/>
      </c>
      <c r="K104" s="29"/>
    </row>
    <row r="105" spans="1:11" ht="24.75" customHeight="1" x14ac:dyDescent="0.15">
      <c r="A105" s="13"/>
      <c r="B105" s="14"/>
      <c r="C105" s="314"/>
      <c r="D105" s="23"/>
      <c r="E105" s="87"/>
      <c r="F105" s="25"/>
      <c r="G105" s="26"/>
      <c r="H105" s="26"/>
      <c r="I105" s="27"/>
      <c r="J105" s="28" t="str">
        <f t="shared" si="7"/>
        <v/>
      </c>
      <c r="K105" s="29"/>
    </row>
    <row r="106" spans="1:11" ht="22.5" customHeight="1" x14ac:dyDescent="0.15">
      <c r="A106" s="13"/>
      <c r="B106" s="14"/>
      <c r="C106" s="314"/>
      <c r="D106" s="23"/>
      <c r="E106" s="90"/>
      <c r="F106" s="25"/>
      <c r="G106" s="26"/>
      <c r="H106" s="26"/>
      <c r="I106" s="19"/>
      <c r="J106" s="28" t="str">
        <f t="shared" si="7"/>
        <v/>
      </c>
      <c r="K106" s="21"/>
    </row>
    <row r="107" spans="1:11" ht="24.75" customHeight="1" x14ac:dyDescent="0.15">
      <c r="A107" s="13"/>
      <c r="B107" s="14"/>
      <c r="C107" s="314"/>
      <c r="D107" s="23"/>
      <c r="E107" s="90"/>
      <c r="F107" s="17"/>
      <c r="G107" s="18"/>
      <c r="H107" s="18"/>
      <c r="I107" s="27"/>
      <c r="J107" s="28" t="str">
        <f t="shared" si="7"/>
        <v/>
      </c>
      <c r="K107" s="29"/>
    </row>
    <row r="108" spans="1:11" ht="24.75" customHeight="1" x14ac:dyDescent="0.15">
      <c r="A108" s="13"/>
      <c r="B108" s="14"/>
      <c r="C108" s="314"/>
      <c r="D108" s="23"/>
      <c r="E108" s="90"/>
      <c r="F108" s="25"/>
      <c r="G108" s="26"/>
      <c r="H108" s="26"/>
      <c r="I108" s="27"/>
      <c r="J108" s="28" t="str">
        <f t="shared" si="7"/>
        <v/>
      </c>
      <c r="K108" s="29"/>
    </row>
    <row r="109" spans="1:11" ht="24.75" customHeight="1" x14ac:dyDescent="0.15">
      <c r="A109" s="13"/>
      <c r="B109" s="14"/>
      <c r="C109" s="314"/>
      <c r="D109" s="23"/>
      <c r="E109" s="90"/>
      <c r="F109" s="25"/>
      <c r="G109" s="26"/>
      <c r="H109" s="26"/>
      <c r="I109" s="27"/>
      <c r="J109" s="28" t="str">
        <f t="shared" si="7"/>
        <v/>
      </c>
      <c r="K109" s="29"/>
    </row>
    <row r="110" spans="1:11" ht="24.75" customHeight="1" x14ac:dyDescent="0.15">
      <c r="A110" s="13"/>
      <c r="B110" s="14"/>
      <c r="C110" s="314"/>
      <c r="D110" s="23"/>
      <c r="E110" s="90"/>
      <c r="F110" s="25"/>
      <c r="G110" s="26"/>
      <c r="H110" s="26"/>
      <c r="I110" s="27"/>
      <c r="J110" s="28" t="str">
        <f t="shared" si="7"/>
        <v/>
      </c>
      <c r="K110" s="29"/>
    </row>
    <row r="111" spans="1:11" ht="24.75" customHeight="1" x14ac:dyDescent="0.15">
      <c r="A111" s="13"/>
      <c r="B111" s="14"/>
      <c r="C111" s="314"/>
      <c r="D111" s="23"/>
      <c r="E111" s="90"/>
      <c r="F111" s="25"/>
      <c r="G111" s="26"/>
      <c r="H111" s="26"/>
      <c r="I111" s="27"/>
      <c r="J111" s="28" t="str">
        <f t="shared" si="7"/>
        <v/>
      </c>
      <c r="K111" s="29"/>
    </row>
    <row r="112" spans="1:11" ht="24.75" customHeight="1" x14ac:dyDescent="0.15">
      <c r="A112" s="13"/>
      <c r="B112" s="14"/>
      <c r="C112" s="314"/>
      <c r="D112" s="23"/>
      <c r="E112" s="90"/>
      <c r="F112" s="25"/>
      <c r="G112" s="26"/>
      <c r="H112" s="26"/>
      <c r="I112" s="27"/>
      <c r="J112" s="28" t="str">
        <f t="shared" si="7"/>
        <v/>
      </c>
      <c r="K112" s="29"/>
    </row>
    <row r="113" spans="1:11" ht="24.75" customHeight="1" x14ac:dyDescent="0.15">
      <c r="A113" s="13"/>
      <c r="B113" s="14"/>
      <c r="C113" s="314"/>
      <c r="D113" s="23"/>
      <c r="E113" s="90"/>
      <c r="F113" s="25"/>
      <c r="G113" s="26"/>
      <c r="H113" s="26"/>
      <c r="I113" s="27"/>
      <c r="J113" s="28" t="str">
        <f t="shared" si="7"/>
        <v/>
      </c>
      <c r="K113" s="29"/>
    </row>
    <row r="114" spans="1:11" ht="24.75" customHeight="1" x14ac:dyDescent="0.15">
      <c r="A114" s="13"/>
      <c r="B114" s="14"/>
      <c r="C114" s="314"/>
      <c r="D114" s="23"/>
      <c r="E114" s="90"/>
      <c r="F114" s="25"/>
      <c r="G114" s="26"/>
      <c r="H114" s="26"/>
      <c r="I114" s="27"/>
      <c r="J114" s="28" t="str">
        <f t="shared" si="7"/>
        <v/>
      </c>
      <c r="K114" s="29"/>
    </row>
    <row r="115" spans="1:11" ht="24.75" customHeight="1" x14ac:dyDescent="0.15">
      <c r="A115" s="13"/>
      <c r="B115" s="14"/>
      <c r="C115" s="314"/>
      <c r="D115" s="23"/>
      <c r="E115" s="90"/>
      <c r="F115" s="25"/>
      <c r="G115" s="26"/>
      <c r="H115" s="26"/>
      <c r="I115" s="27"/>
      <c r="J115" s="28" t="str">
        <f t="shared" si="7"/>
        <v/>
      </c>
      <c r="K115" s="29"/>
    </row>
    <row r="116" spans="1:11" ht="24.75" customHeight="1" x14ac:dyDescent="0.15">
      <c r="A116" s="13"/>
      <c r="B116" s="14"/>
      <c r="C116" s="314"/>
      <c r="D116" s="23"/>
      <c r="E116" s="90"/>
      <c r="F116" s="25"/>
      <c r="G116" s="26"/>
      <c r="H116" s="26"/>
      <c r="I116" s="27"/>
      <c r="J116" s="28" t="str">
        <f t="shared" si="7"/>
        <v/>
      </c>
      <c r="K116" s="29"/>
    </row>
    <row r="117" spans="1:11" ht="24.75" customHeight="1" x14ac:dyDescent="0.15">
      <c r="A117" s="13"/>
      <c r="B117" s="14"/>
      <c r="C117" s="314"/>
      <c r="D117" s="23"/>
      <c r="E117" s="90"/>
      <c r="F117" s="25"/>
      <c r="G117" s="26"/>
      <c r="H117" s="26"/>
      <c r="I117" s="27"/>
      <c r="J117" s="28" t="str">
        <f t="shared" si="7"/>
        <v/>
      </c>
      <c r="K117" s="29"/>
    </row>
    <row r="118" spans="1:11" ht="24.75" customHeight="1" x14ac:dyDescent="0.15">
      <c r="A118" s="30"/>
      <c r="B118" s="14"/>
      <c r="C118" s="319"/>
      <c r="D118" s="23"/>
      <c r="E118" s="90"/>
      <c r="F118" s="25"/>
      <c r="G118" s="26"/>
      <c r="H118" s="26"/>
      <c r="I118" s="27"/>
      <c r="J118" s="28" t="str">
        <f t="shared" si="7"/>
        <v/>
      </c>
      <c r="K118" s="29"/>
    </row>
    <row r="119" spans="1:11" ht="24.75" customHeight="1" x14ac:dyDescent="0.15">
      <c r="A119" s="13"/>
      <c r="B119" s="14"/>
      <c r="C119" s="314"/>
      <c r="D119" s="23"/>
      <c r="E119" s="90"/>
      <c r="F119" s="25"/>
      <c r="G119" s="26"/>
      <c r="H119" s="26"/>
      <c r="I119" s="27"/>
      <c r="J119" s="28" t="str">
        <f t="shared" si="7"/>
        <v/>
      </c>
      <c r="K119" s="29"/>
    </row>
    <row r="120" spans="1:11" ht="24.75" customHeight="1" x14ac:dyDescent="0.15">
      <c r="A120" s="30"/>
      <c r="B120" s="14"/>
      <c r="C120" s="319"/>
      <c r="D120" s="23"/>
      <c r="E120" s="90"/>
      <c r="F120" s="25"/>
      <c r="G120" s="26"/>
      <c r="H120" s="26"/>
      <c r="I120" s="27"/>
      <c r="J120" s="28" t="str">
        <f t="shared" si="7"/>
        <v/>
      </c>
      <c r="K120" s="29"/>
    </row>
    <row r="121" spans="1:11" ht="24.75" customHeight="1" x14ac:dyDescent="0.15">
      <c r="A121" s="13"/>
      <c r="B121" s="14"/>
      <c r="C121" s="314"/>
      <c r="D121" s="23"/>
      <c r="E121" s="90"/>
      <c r="F121" s="25"/>
      <c r="G121" s="26"/>
      <c r="H121" s="26"/>
      <c r="I121" s="27"/>
      <c r="J121" s="28" t="str">
        <f t="shared" si="7"/>
        <v/>
      </c>
      <c r="K121" s="29"/>
    </row>
    <row r="122" spans="1:11" ht="24.75" customHeight="1" x14ac:dyDescent="0.15">
      <c r="A122" s="30"/>
      <c r="B122" s="14"/>
      <c r="C122" s="319"/>
      <c r="D122" s="23"/>
      <c r="E122" s="90"/>
      <c r="F122" s="25"/>
      <c r="G122" s="26"/>
      <c r="H122" s="26"/>
      <c r="I122" s="27"/>
      <c r="J122" s="28" t="str">
        <f t="shared" si="7"/>
        <v/>
      </c>
      <c r="K122" s="29"/>
    </row>
    <row r="123" spans="1:11" ht="24.75" customHeight="1" x14ac:dyDescent="0.15">
      <c r="A123" s="30"/>
      <c r="B123" s="14"/>
      <c r="C123" s="314"/>
      <c r="D123" s="23"/>
      <c r="E123" s="24"/>
      <c r="F123" s="25"/>
      <c r="G123" s="26"/>
      <c r="H123" s="26"/>
      <c r="I123" s="27"/>
      <c r="J123" s="28" t="str">
        <f t="shared" si="7"/>
        <v/>
      </c>
      <c r="K123" s="29"/>
    </row>
    <row r="124" spans="1:11" ht="24.75" customHeight="1" x14ac:dyDescent="0.15">
      <c r="A124" s="30"/>
      <c r="B124" s="22"/>
      <c r="C124" s="314"/>
      <c r="D124" s="23"/>
      <c r="E124" s="24"/>
      <c r="F124" s="25"/>
      <c r="G124" s="26"/>
      <c r="H124" s="26"/>
      <c r="I124" s="35"/>
      <c r="J124" s="28" t="str">
        <f t="shared" si="7"/>
        <v/>
      </c>
      <c r="K124" s="29"/>
    </row>
    <row r="125" spans="1:11" ht="24.75" customHeight="1" x14ac:dyDescent="0.15">
      <c r="A125" s="30"/>
      <c r="B125" s="22"/>
      <c r="C125" s="314"/>
      <c r="D125" s="23"/>
      <c r="E125" s="32"/>
      <c r="F125" s="33"/>
      <c r="G125" s="34"/>
      <c r="H125" s="34"/>
      <c r="I125" s="35"/>
      <c r="J125" s="36" t="str">
        <f t="shared" si="7"/>
        <v/>
      </c>
      <c r="K125" s="37"/>
    </row>
    <row r="126" spans="1:11" ht="24.75" customHeight="1" x14ac:dyDescent="0.15">
      <c r="A126" s="30"/>
      <c r="B126" s="22"/>
      <c r="C126" s="314"/>
      <c r="D126" s="31"/>
      <c r="E126" s="32"/>
      <c r="F126" s="33"/>
      <c r="G126" s="34"/>
      <c r="H126" s="34"/>
      <c r="I126" s="35"/>
      <c r="J126" s="36" t="str">
        <f t="shared" si="7"/>
        <v/>
      </c>
      <c r="K126" s="37"/>
    </row>
    <row r="127" spans="1:11" ht="24.75" customHeight="1" x14ac:dyDescent="0.15">
      <c r="A127" s="30"/>
      <c r="B127" s="22"/>
      <c r="C127" s="314"/>
      <c r="D127" s="31"/>
      <c r="E127" s="32"/>
      <c r="F127" s="33"/>
      <c r="G127" s="34"/>
      <c r="H127" s="34"/>
      <c r="I127" s="35"/>
      <c r="J127" s="36" t="str">
        <f t="shared" si="7"/>
        <v/>
      </c>
      <c r="K127" s="37"/>
    </row>
    <row r="128" spans="1:11" ht="24.75" customHeight="1" x14ac:dyDescent="0.15">
      <c r="A128" s="30"/>
      <c r="B128" s="22"/>
      <c r="C128" s="314"/>
      <c r="D128" s="31"/>
      <c r="E128" s="32"/>
      <c r="F128" s="33"/>
      <c r="G128" s="34"/>
      <c r="H128" s="34"/>
      <c r="I128" s="35"/>
      <c r="J128" s="36" t="str">
        <f t="shared" si="7"/>
        <v/>
      </c>
      <c r="K128" s="37"/>
    </row>
    <row r="129" spans="1:11" ht="24.75" customHeight="1" x14ac:dyDescent="0.15">
      <c r="A129" s="30"/>
      <c r="B129" s="22"/>
      <c r="C129" s="314"/>
      <c r="D129" s="31"/>
      <c r="E129" s="32"/>
      <c r="F129" s="33"/>
      <c r="G129" s="34"/>
      <c r="H129" s="34"/>
      <c r="I129" s="35"/>
      <c r="J129" s="36" t="str">
        <f t="shared" si="7"/>
        <v/>
      </c>
      <c r="K129" s="37"/>
    </row>
    <row r="130" spans="1:11" ht="24.75" customHeight="1" x14ac:dyDescent="0.15">
      <c r="A130" s="30"/>
      <c r="B130" s="22"/>
      <c r="C130" s="314"/>
      <c r="D130" s="31"/>
      <c r="E130" s="32"/>
      <c r="F130" s="33"/>
      <c r="G130" s="34"/>
      <c r="H130" s="34"/>
      <c r="I130" s="35"/>
      <c r="J130" s="36" t="str">
        <f t="shared" si="7"/>
        <v/>
      </c>
      <c r="K130" s="38"/>
    </row>
    <row r="131" spans="1:11" ht="24.75" customHeight="1" x14ac:dyDescent="0.15">
      <c r="A131" s="30"/>
      <c r="B131" s="22"/>
      <c r="C131" s="314"/>
      <c r="D131" s="31"/>
      <c r="E131" s="70"/>
      <c r="F131" s="33"/>
      <c r="G131" s="34"/>
      <c r="H131" s="34"/>
      <c r="I131" s="35"/>
      <c r="J131" s="36" t="str">
        <f t="shared" si="7"/>
        <v/>
      </c>
      <c r="K131" s="38"/>
    </row>
    <row r="132" spans="1:11" ht="24.75" customHeight="1" x14ac:dyDescent="0.15">
      <c r="A132" s="30"/>
      <c r="B132" s="22"/>
      <c r="C132" s="314"/>
      <c r="D132" s="31"/>
      <c r="E132" s="70"/>
      <c r="F132" s="33"/>
      <c r="G132" s="34"/>
      <c r="H132" s="34"/>
      <c r="I132" s="35"/>
      <c r="J132" s="36" t="str">
        <f t="shared" si="7"/>
        <v/>
      </c>
      <c r="K132" s="38"/>
    </row>
    <row r="133" spans="1:11" ht="24.75" customHeight="1" x14ac:dyDescent="0.15">
      <c r="A133" s="30"/>
      <c r="B133" s="22"/>
      <c r="C133" s="314"/>
      <c r="D133" s="31"/>
      <c r="E133" s="32"/>
      <c r="F133" s="33"/>
      <c r="G133" s="34"/>
      <c r="H133" s="34"/>
      <c r="I133" s="35"/>
      <c r="J133" s="36" t="str">
        <f t="shared" si="7"/>
        <v/>
      </c>
      <c r="K133" s="37"/>
    </row>
    <row r="134" spans="1:11" ht="24.75" customHeight="1" x14ac:dyDescent="0.15">
      <c r="A134" s="30"/>
      <c r="B134" s="22"/>
      <c r="C134" s="314"/>
      <c r="D134" s="31"/>
      <c r="E134" s="32"/>
      <c r="F134" s="33"/>
      <c r="G134" s="34"/>
      <c r="H134" s="34"/>
      <c r="I134" s="42"/>
      <c r="J134" s="36" t="str">
        <f t="shared" si="7"/>
        <v/>
      </c>
      <c r="K134" s="43"/>
    </row>
    <row r="135" spans="1:11" ht="24.75" customHeight="1" x14ac:dyDescent="0.15">
      <c r="A135" s="44"/>
      <c r="B135" s="45"/>
      <c r="C135" s="332" t="s">
        <v>11</v>
      </c>
      <c r="D135" s="46"/>
      <c r="E135" s="47"/>
      <c r="F135" s="48"/>
      <c r="G135" s="49">
        <f>SUM(G102:G134)</f>
        <v>0</v>
      </c>
      <c r="H135" s="49">
        <f>SUM(H102:H134)</f>
        <v>0</v>
      </c>
      <c r="I135" s="50"/>
      <c r="J135" s="51" t="str">
        <f>J134</f>
        <v/>
      </c>
      <c r="K135" s="52"/>
    </row>
    <row r="136" spans="1:11" ht="24.75" customHeight="1" x14ac:dyDescent="0.15">
      <c r="A136" s="108"/>
      <c r="B136" s="109"/>
      <c r="C136" s="330" t="s">
        <v>12</v>
      </c>
      <c r="D136" s="110"/>
      <c r="E136" s="111"/>
      <c r="F136" s="112"/>
      <c r="G136" s="113">
        <f>G135</f>
        <v>0</v>
      </c>
      <c r="H136" s="113">
        <f>H135</f>
        <v>0</v>
      </c>
      <c r="I136" s="114"/>
      <c r="J136" s="115" t="str">
        <f>J135</f>
        <v/>
      </c>
      <c r="K136" s="116"/>
    </row>
    <row r="137" spans="1:11" ht="24.75" customHeight="1" x14ac:dyDescent="0.15">
      <c r="A137" s="13"/>
      <c r="B137" s="14"/>
      <c r="C137" s="317"/>
      <c r="D137" s="81"/>
      <c r="E137" s="80"/>
      <c r="F137" s="107"/>
      <c r="G137" s="127"/>
      <c r="H137" s="18"/>
      <c r="I137" s="19"/>
      <c r="J137" s="20" t="str">
        <f>IF(B137="","",J136+G137-H137)</f>
        <v/>
      </c>
      <c r="K137" s="21"/>
    </row>
    <row r="138" spans="1:11" ht="24.75" customHeight="1" x14ac:dyDescent="0.15">
      <c r="A138" s="13"/>
      <c r="B138" s="14"/>
      <c r="C138" s="320"/>
      <c r="D138" s="31"/>
      <c r="E138" s="16"/>
      <c r="F138" s="17"/>
      <c r="G138" s="18"/>
      <c r="H138" s="18"/>
      <c r="I138" s="27"/>
      <c r="J138" s="28" t="str">
        <f t="shared" ref="J138:J168" si="8">IF(B138="","",J137+G138-H138)</f>
        <v/>
      </c>
      <c r="K138" s="29"/>
    </row>
    <row r="139" spans="1:11" ht="24.75" customHeight="1" x14ac:dyDescent="0.15">
      <c r="A139" s="30"/>
      <c r="B139" s="14"/>
      <c r="C139" s="314"/>
      <c r="D139" s="23"/>
      <c r="E139" s="16"/>
      <c r="F139" s="25"/>
      <c r="G139" s="26"/>
      <c r="H139" s="26"/>
      <c r="I139" s="19"/>
      <c r="J139" s="28" t="str">
        <f t="shared" si="8"/>
        <v/>
      </c>
      <c r="K139" s="29"/>
    </row>
    <row r="140" spans="1:11" ht="22.5" customHeight="1" x14ac:dyDescent="0.15">
      <c r="A140" s="13"/>
      <c r="B140" s="14"/>
      <c r="C140" s="320"/>
      <c r="D140" s="23"/>
      <c r="E140" s="88"/>
      <c r="F140" s="25"/>
      <c r="G140" s="26"/>
      <c r="H140" s="26"/>
      <c r="I140" s="27"/>
      <c r="J140" s="28" t="str">
        <f t="shared" si="8"/>
        <v/>
      </c>
      <c r="K140" s="21"/>
    </row>
    <row r="141" spans="1:11" ht="24.75" customHeight="1" x14ac:dyDescent="0.15">
      <c r="A141" s="30"/>
      <c r="B141" s="14"/>
      <c r="C141" s="314"/>
      <c r="D141" s="23"/>
      <c r="E141" s="16"/>
      <c r="F141" s="17"/>
      <c r="G141" s="18"/>
      <c r="H141" s="18"/>
      <c r="I141" s="19"/>
      <c r="J141" s="28" t="str">
        <f t="shared" si="8"/>
        <v/>
      </c>
      <c r="K141" s="29"/>
    </row>
    <row r="142" spans="1:11" ht="24.75" customHeight="1" x14ac:dyDescent="0.15">
      <c r="A142" s="13"/>
      <c r="B142" s="14"/>
      <c r="C142" s="320"/>
      <c r="D142" s="23"/>
      <c r="E142" s="16"/>
      <c r="F142" s="25"/>
      <c r="G142" s="26"/>
      <c r="H142" s="26"/>
      <c r="I142" s="27"/>
      <c r="J142" s="28" t="str">
        <f t="shared" si="8"/>
        <v/>
      </c>
      <c r="K142" s="29"/>
    </row>
    <row r="143" spans="1:11" ht="24.75" customHeight="1" x14ac:dyDescent="0.15">
      <c r="A143" s="30"/>
      <c r="B143" s="14"/>
      <c r="C143" s="314"/>
      <c r="D143" s="23"/>
      <c r="E143" s="16"/>
      <c r="F143" s="25"/>
      <c r="G143" s="26"/>
      <c r="H143" s="26"/>
      <c r="I143" s="27"/>
      <c r="J143" s="28" t="str">
        <f t="shared" si="8"/>
        <v/>
      </c>
      <c r="K143" s="29"/>
    </row>
    <row r="144" spans="1:11" ht="24.75" customHeight="1" x14ac:dyDescent="0.15">
      <c r="A144" s="13"/>
      <c r="B144" s="14"/>
      <c r="C144" s="320"/>
      <c r="D144" s="23"/>
      <c r="E144" s="16"/>
      <c r="F144" s="25"/>
      <c r="G144" s="26"/>
      <c r="H144" s="26"/>
      <c r="I144" s="27"/>
      <c r="J144" s="28" t="str">
        <f t="shared" si="8"/>
        <v/>
      </c>
      <c r="K144" s="29"/>
    </row>
    <row r="145" spans="1:11" ht="24.75" customHeight="1" x14ac:dyDescent="0.15">
      <c r="A145" s="30"/>
      <c r="B145" s="14"/>
      <c r="C145" s="314"/>
      <c r="D145" s="23"/>
      <c r="E145" s="16"/>
      <c r="F145" s="25"/>
      <c r="G145" s="26"/>
      <c r="H145" s="26"/>
      <c r="I145" s="27"/>
      <c r="J145" s="28" t="str">
        <f t="shared" si="8"/>
        <v/>
      </c>
      <c r="K145" s="29"/>
    </row>
    <row r="146" spans="1:11" ht="24.75" customHeight="1" x14ac:dyDescent="0.15">
      <c r="A146" s="13"/>
      <c r="B146" s="14"/>
      <c r="C146" s="319"/>
      <c r="D146" s="23"/>
      <c r="E146" s="16"/>
      <c r="F146" s="25"/>
      <c r="G146" s="26"/>
      <c r="H146" s="26"/>
      <c r="I146" s="27"/>
      <c r="J146" s="28" t="str">
        <f t="shared" si="8"/>
        <v/>
      </c>
      <c r="K146" s="29"/>
    </row>
    <row r="147" spans="1:11" ht="24.75" customHeight="1" x14ac:dyDescent="0.15">
      <c r="A147" s="13"/>
      <c r="B147" s="14"/>
      <c r="C147" s="314"/>
      <c r="D147" s="23"/>
      <c r="E147" s="24"/>
      <c r="F147" s="25"/>
      <c r="G147" s="26"/>
      <c r="H147" s="26"/>
      <c r="I147" s="27"/>
      <c r="J147" s="28" t="str">
        <f t="shared" si="8"/>
        <v/>
      </c>
      <c r="K147" s="29"/>
    </row>
    <row r="148" spans="1:11" ht="24.75" customHeight="1" x14ac:dyDescent="0.15">
      <c r="A148" s="13"/>
      <c r="B148" s="14"/>
      <c r="C148" s="319"/>
      <c r="D148" s="23"/>
      <c r="E148" s="24"/>
      <c r="F148" s="25"/>
      <c r="G148" s="26"/>
      <c r="H148" s="26"/>
      <c r="I148" s="27"/>
      <c r="J148" s="28" t="str">
        <f t="shared" si="8"/>
        <v/>
      </c>
      <c r="K148" s="29"/>
    </row>
    <row r="149" spans="1:11" ht="24.75" customHeight="1" x14ac:dyDescent="0.15">
      <c r="A149" s="13"/>
      <c r="B149" s="14"/>
      <c r="C149" s="314"/>
      <c r="D149" s="23"/>
      <c r="E149" s="24"/>
      <c r="F149" s="25"/>
      <c r="G149" s="26"/>
      <c r="H149" s="26"/>
      <c r="I149" s="27"/>
      <c r="J149" s="28" t="str">
        <f t="shared" si="8"/>
        <v/>
      </c>
      <c r="K149" s="29"/>
    </row>
    <row r="150" spans="1:11" ht="24.75" customHeight="1" x14ac:dyDescent="0.15">
      <c r="A150" s="13"/>
      <c r="B150" s="14"/>
      <c r="C150" s="319"/>
      <c r="D150" s="23"/>
      <c r="E150" s="24"/>
      <c r="F150" s="25"/>
      <c r="G150" s="26"/>
      <c r="H150" s="26"/>
      <c r="I150" s="27"/>
      <c r="J150" s="28" t="str">
        <f t="shared" si="8"/>
        <v/>
      </c>
      <c r="K150" s="29"/>
    </row>
    <row r="151" spans="1:11" ht="24.75" customHeight="1" x14ac:dyDescent="0.15">
      <c r="A151" s="13"/>
      <c r="B151" s="14"/>
      <c r="C151" s="314"/>
      <c r="D151" s="23"/>
      <c r="E151" s="24"/>
      <c r="F151" s="25"/>
      <c r="G151" s="26"/>
      <c r="H151" s="26"/>
      <c r="I151" s="27"/>
      <c r="J151" s="28" t="str">
        <f t="shared" si="8"/>
        <v/>
      </c>
      <c r="K151" s="29"/>
    </row>
    <row r="152" spans="1:11" ht="24.75" customHeight="1" x14ac:dyDescent="0.15">
      <c r="A152" s="13"/>
      <c r="B152" s="14"/>
      <c r="C152" s="319"/>
      <c r="D152" s="23"/>
      <c r="E152" s="24"/>
      <c r="F152" s="25"/>
      <c r="G152" s="26"/>
      <c r="H152" s="26"/>
      <c r="I152" s="27"/>
      <c r="J152" s="28" t="str">
        <f t="shared" si="8"/>
        <v/>
      </c>
      <c r="K152" s="29"/>
    </row>
    <row r="153" spans="1:11" ht="24.75" customHeight="1" x14ac:dyDescent="0.15">
      <c r="A153" s="13"/>
      <c r="B153" s="14"/>
      <c r="C153" s="314"/>
      <c r="D153" s="23"/>
      <c r="E153" s="24"/>
      <c r="F153" s="25"/>
      <c r="G153" s="26"/>
      <c r="H153" s="26"/>
      <c r="I153" s="27"/>
      <c r="J153" s="28" t="str">
        <f t="shared" si="8"/>
        <v/>
      </c>
      <c r="K153" s="29"/>
    </row>
    <row r="154" spans="1:11" ht="24.75" customHeight="1" x14ac:dyDescent="0.15">
      <c r="A154" s="13"/>
      <c r="B154" s="14"/>
      <c r="C154" s="319"/>
      <c r="D154" s="23"/>
      <c r="E154" s="24"/>
      <c r="F154" s="25"/>
      <c r="G154" s="26"/>
      <c r="H154" s="26"/>
      <c r="I154" s="27"/>
      <c r="J154" s="28" t="str">
        <f t="shared" si="8"/>
        <v/>
      </c>
      <c r="K154" s="29"/>
    </row>
    <row r="155" spans="1:11" ht="24.75" customHeight="1" x14ac:dyDescent="0.15">
      <c r="A155" s="13"/>
      <c r="B155" s="14"/>
      <c r="C155" s="314"/>
      <c r="D155" s="23"/>
      <c r="E155" s="24"/>
      <c r="F155" s="25"/>
      <c r="G155" s="26"/>
      <c r="H155" s="26"/>
      <c r="I155" s="27"/>
      <c r="J155" s="28" t="str">
        <f t="shared" si="8"/>
        <v/>
      </c>
      <c r="K155" s="29"/>
    </row>
    <row r="156" spans="1:11" ht="24.75" customHeight="1" x14ac:dyDescent="0.15">
      <c r="A156" s="13"/>
      <c r="B156" s="14"/>
      <c r="C156" s="319"/>
      <c r="D156" s="23"/>
      <c r="E156" s="24"/>
      <c r="F156" s="25"/>
      <c r="G156" s="26"/>
      <c r="H156" s="26"/>
      <c r="I156" s="27"/>
      <c r="J156" s="28" t="str">
        <f t="shared" si="8"/>
        <v/>
      </c>
      <c r="K156" s="29"/>
    </row>
    <row r="157" spans="1:11" ht="24.75" customHeight="1" x14ac:dyDescent="0.15">
      <c r="A157" s="30"/>
      <c r="B157" s="14"/>
      <c r="C157" s="314"/>
      <c r="D157" s="23"/>
      <c r="E157" s="24"/>
      <c r="F157" s="25"/>
      <c r="G157" s="26"/>
      <c r="H157" s="26"/>
      <c r="I157" s="27"/>
      <c r="J157" s="28" t="str">
        <f t="shared" si="8"/>
        <v/>
      </c>
      <c r="K157" s="29"/>
    </row>
    <row r="158" spans="1:11" ht="24.75" customHeight="1" x14ac:dyDescent="0.15">
      <c r="A158" s="30"/>
      <c r="B158" s="14"/>
      <c r="C158" s="319"/>
      <c r="D158" s="23"/>
      <c r="E158" s="24"/>
      <c r="F158" s="25"/>
      <c r="G158" s="26"/>
      <c r="H158" s="26"/>
      <c r="I158" s="27"/>
      <c r="J158" s="28" t="str">
        <f t="shared" si="8"/>
        <v/>
      </c>
      <c r="K158" s="29"/>
    </row>
    <row r="159" spans="1:11" ht="24.75" customHeight="1" x14ac:dyDescent="0.15">
      <c r="A159" s="30"/>
      <c r="B159" s="14"/>
      <c r="C159" s="314"/>
      <c r="D159" s="23"/>
      <c r="E159" s="24"/>
      <c r="F159" s="25"/>
      <c r="G159" s="26"/>
      <c r="H159" s="26"/>
      <c r="I159" s="27"/>
      <c r="J159" s="28" t="str">
        <f t="shared" si="8"/>
        <v/>
      </c>
      <c r="K159" s="29"/>
    </row>
    <row r="160" spans="1:11" ht="24.75" customHeight="1" x14ac:dyDescent="0.15">
      <c r="A160" s="30"/>
      <c r="B160" s="14"/>
      <c r="C160" s="314"/>
      <c r="D160" s="23"/>
      <c r="E160" s="24"/>
      <c r="F160" s="25"/>
      <c r="G160" s="26"/>
      <c r="H160" s="26"/>
      <c r="I160" s="27"/>
      <c r="J160" s="28" t="str">
        <f t="shared" si="8"/>
        <v/>
      </c>
      <c r="K160" s="29"/>
    </row>
    <row r="161" spans="1:11" ht="24.75" customHeight="1" x14ac:dyDescent="0.15">
      <c r="A161" s="30"/>
      <c r="B161" s="14"/>
      <c r="C161" s="314"/>
      <c r="D161" s="23"/>
      <c r="E161" s="24"/>
      <c r="F161" s="25"/>
      <c r="G161" s="26"/>
      <c r="H161" s="26"/>
      <c r="I161" s="27"/>
      <c r="J161" s="28" t="str">
        <f t="shared" si="8"/>
        <v/>
      </c>
      <c r="K161" s="29"/>
    </row>
    <row r="162" spans="1:11" ht="24.75" customHeight="1" x14ac:dyDescent="0.15">
      <c r="A162" s="30"/>
      <c r="B162" s="14"/>
      <c r="C162" s="314"/>
      <c r="D162" s="23"/>
      <c r="E162" s="24"/>
      <c r="F162" s="25"/>
      <c r="G162" s="26"/>
      <c r="H162" s="26"/>
      <c r="I162" s="27"/>
      <c r="J162" s="28" t="str">
        <f t="shared" si="8"/>
        <v/>
      </c>
      <c r="K162" s="29"/>
    </row>
    <row r="163" spans="1:11" ht="24.75" customHeight="1" x14ac:dyDescent="0.15">
      <c r="A163" s="30"/>
      <c r="B163" s="14"/>
      <c r="C163" s="314"/>
      <c r="D163" s="23"/>
      <c r="E163" s="24"/>
      <c r="F163" s="25"/>
      <c r="G163" s="26"/>
      <c r="H163" s="26"/>
      <c r="I163" s="27"/>
      <c r="J163" s="28" t="str">
        <f t="shared" si="8"/>
        <v/>
      </c>
      <c r="K163" s="29"/>
    </row>
    <row r="164" spans="1:11" ht="24.75" customHeight="1" x14ac:dyDescent="0.15">
      <c r="A164" s="30"/>
      <c r="B164" s="14"/>
      <c r="C164" s="314"/>
      <c r="D164" s="23"/>
      <c r="E164" s="24"/>
      <c r="F164" s="25"/>
      <c r="G164" s="26"/>
      <c r="H164" s="26"/>
      <c r="I164" s="27"/>
      <c r="J164" s="28" t="str">
        <f t="shared" si="8"/>
        <v/>
      </c>
      <c r="K164" s="29"/>
    </row>
    <row r="165" spans="1:11" ht="24.75" customHeight="1" x14ac:dyDescent="0.15">
      <c r="A165" s="30"/>
      <c r="B165" s="14"/>
      <c r="C165" s="314"/>
      <c r="D165" s="23"/>
      <c r="E165" s="24"/>
      <c r="F165" s="25"/>
      <c r="G165" s="26"/>
      <c r="H165" s="26"/>
      <c r="I165" s="27"/>
      <c r="J165" s="28" t="str">
        <f t="shared" si="8"/>
        <v/>
      </c>
      <c r="K165" s="29"/>
    </row>
    <row r="166" spans="1:11" ht="24.75" customHeight="1" x14ac:dyDescent="0.15">
      <c r="A166" s="30"/>
      <c r="B166" s="14"/>
      <c r="C166" s="314"/>
      <c r="D166" s="23"/>
      <c r="E166" s="24"/>
      <c r="F166" s="25"/>
      <c r="G166" s="26"/>
      <c r="H166" s="26"/>
      <c r="I166" s="27"/>
      <c r="J166" s="28" t="str">
        <f t="shared" si="8"/>
        <v/>
      </c>
      <c r="K166" s="29"/>
    </row>
    <row r="167" spans="1:11" ht="24.75" customHeight="1" x14ac:dyDescent="0.15">
      <c r="A167" s="30"/>
      <c r="B167" s="14"/>
      <c r="C167" s="314"/>
      <c r="D167" s="23"/>
      <c r="E167" s="24"/>
      <c r="F167" s="25"/>
      <c r="G167" s="26"/>
      <c r="H167" s="26"/>
      <c r="I167" s="27"/>
      <c r="J167" s="28" t="str">
        <f t="shared" si="8"/>
        <v/>
      </c>
      <c r="K167" s="29"/>
    </row>
    <row r="168" spans="1:11" ht="24.75" customHeight="1" x14ac:dyDescent="0.15">
      <c r="A168" s="30"/>
      <c r="B168" s="14"/>
      <c r="C168" s="314"/>
      <c r="D168" s="23"/>
      <c r="E168" s="90"/>
      <c r="F168" s="25"/>
      <c r="G168" s="26"/>
      <c r="H168" s="26"/>
      <c r="I168" s="27"/>
      <c r="J168" s="28" t="str">
        <f t="shared" si="8"/>
        <v/>
      </c>
      <c r="K168" s="29"/>
    </row>
    <row r="169" spans="1:11" ht="24.75" customHeight="1" x14ac:dyDescent="0.15">
      <c r="A169" s="44"/>
      <c r="B169" s="45"/>
      <c r="C169" s="332" t="s">
        <v>11</v>
      </c>
      <c r="D169" s="46"/>
      <c r="E169" s="47"/>
      <c r="F169" s="48"/>
      <c r="G169" s="49">
        <f>SUM(G136:G168)</f>
        <v>0</v>
      </c>
      <c r="H169" s="49">
        <f>SUM(H136:H168)</f>
        <v>0</v>
      </c>
      <c r="I169" s="50"/>
      <c r="J169" s="51" t="str">
        <f>J168</f>
        <v/>
      </c>
      <c r="K169" s="52"/>
    </row>
    <row r="170" spans="1:11" ht="24.75" customHeight="1" x14ac:dyDescent="0.15">
      <c r="A170" s="108"/>
      <c r="B170" s="109"/>
      <c r="C170" s="330" t="s">
        <v>12</v>
      </c>
      <c r="D170" s="110"/>
      <c r="E170" s="111"/>
      <c r="F170" s="112"/>
      <c r="G170" s="113">
        <f>G169</f>
        <v>0</v>
      </c>
      <c r="H170" s="113">
        <f>H169</f>
        <v>0</v>
      </c>
      <c r="I170" s="114"/>
      <c r="J170" s="115" t="str">
        <f>J169</f>
        <v/>
      </c>
      <c r="K170" s="116"/>
    </row>
    <row r="171" spans="1:11" ht="24.75" customHeight="1" x14ac:dyDescent="0.15">
      <c r="A171" s="13"/>
      <c r="B171" s="14"/>
      <c r="C171" s="318"/>
      <c r="D171" s="15"/>
      <c r="E171" s="89"/>
      <c r="F171" s="17"/>
      <c r="G171" s="18"/>
      <c r="H171" s="18"/>
      <c r="I171" s="19"/>
      <c r="J171" s="20" t="str">
        <f>IF(B171="","",J170+G171-H171)</f>
        <v/>
      </c>
      <c r="K171" s="21"/>
    </row>
    <row r="172" spans="1:11" ht="24.75" customHeight="1" x14ac:dyDescent="0.15">
      <c r="A172" s="13"/>
      <c r="B172" s="14"/>
      <c r="C172" s="318"/>
      <c r="D172" s="15"/>
      <c r="E172" s="90"/>
      <c r="F172" s="17"/>
      <c r="G172" s="18"/>
      <c r="H172" s="18"/>
      <c r="I172" s="27"/>
      <c r="J172" s="28" t="str">
        <f t="shared" ref="J172:J183" si="9">IF(B172="","",J171+G172-H172)</f>
        <v/>
      </c>
      <c r="K172" s="29"/>
    </row>
    <row r="173" spans="1:11" ht="24.75" customHeight="1" x14ac:dyDescent="0.15">
      <c r="A173" s="30"/>
      <c r="B173" s="14"/>
      <c r="C173" s="314"/>
      <c r="D173" s="23"/>
      <c r="E173" s="90"/>
      <c r="F173" s="25"/>
      <c r="G173" s="26"/>
      <c r="H173" s="26"/>
      <c r="I173" s="27"/>
      <c r="J173" s="28" t="str">
        <f t="shared" si="9"/>
        <v/>
      </c>
      <c r="K173" s="29"/>
    </row>
    <row r="174" spans="1:11" ht="22.5" customHeight="1" x14ac:dyDescent="0.15">
      <c r="A174" s="13"/>
      <c r="B174" s="14"/>
      <c r="C174" s="318"/>
      <c r="D174" s="23"/>
      <c r="E174" s="90"/>
      <c r="F174" s="25"/>
      <c r="G174" s="26"/>
      <c r="H174" s="26"/>
      <c r="I174" s="19"/>
      <c r="J174" s="28" t="str">
        <f t="shared" si="9"/>
        <v/>
      </c>
      <c r="K174" s="21"/>
    </row>
    <row r="175" spans="1:11" ht="24.75" customHeight="1" x14ac:dyDescent="0.15">
      <c r="A175" s="30"/>
      <c r="B175" s="14"/>
      <c r="C175" s="314"/>
      <c r="D175" s="23"/>
      <c r="E175" s="90"/>
      <c r="F175" s="17"/>
      <c r="G175" s="18"/>
      <c r="H175" s="18"/>
      <c r="I175" s="27"/>
      <c r="J175" s="28" t="str">
        <f t="shared" si="9"/>
        <v/>
      </c>
      <c r="K175" s="29"/>
    </row>
    <row r="176" spans="1:11" ht="24.75" customHeight="1" x14ac:dyDescent="0.15">
      <c r="A176" s="13"/>
      <c r="B176" s="14"/>
      <c r="C176" s="318"/>
      <c r="D176" s="23"/>
      <c r="E176" s="90"/>
      <c r="F176" s="25"/>
      <c r="G176" s="26"/>
      <c r="H176" s="26"/>
      <c r="I176" s="27"/>
      <c r="J176" s="28" t="str">
        <f t="shared" si="9"/>
        <v/>
      </c>
      <c r="K176" s="29"/>
    </row>
    <row r="177" spans="1:11" ht="24.75" customHeight="1" x14ac:dyDescent="0.15">
      <c r="A177" s="30"/>
      <c r="B177" s="14"/>
      <c r="C177" s="314"/>
      <c r="D177" s="23"/>
      <c r="E177" s="90"/>
      <c r="F177" s="25"/>
      <c r="G177" s="26"/>
      <c r="H177" s="26"/>
      <c r="I177" s="27"/>
      <c r="J177" s="28" t="str">
        <f t="shared" si="9"/>
        <v/>
      </c>
      <c r="K177" s="29"/>
    </row>
    <row r="178" spans="1:11" ht="24.75" customHeight="1" x14ac:dyDescent="0.15">
      <c r="A178" s="13"/>
      <c r="B178" s="14"/>
      <c r="C178" s="318"/>
      <c r="D178" s="23"/>
      <c r="E178" s="90"/>
      <c r="F178" s="25"/>
      <c r="G178" s="26"/>
      <c r="H178" s="26"/>
      <c r="I178" s="27"/>
      <c r="J178" s="28" t="str">
        <f t="shared" si="9"/>
        <v/>
      </c>
      <c r="K178" s="29"/>
    </row>
    <row r="179" spans="1:11" ht="24.75" customHeight="1" x14ac:dyDescent="0.15">
      <c r="A179" s="30"/>
      <c r="B179" s="14"/>
      <c r="C179" s="314"/>
      <c r="D179" s="23"/>
      <c r="E179" s="90"/>
      <c r="F179" s="25"/>
      <c r="G179" s="26"/>
      <c r="H179" s="26"/>
      <c r="I179" s="27"/>
      <c r="J179" s="28" t="str">
        <f t="shared" si="9"/>
        <v/>
      </c>
      <c r="K179" s="29"/>
    </row>
    <row r="180" spans="1:11" ht="24.75" customHeight="1" x14ac:dyDescent="0.15">
      <c r="A180" s="13"/>
      <c r="B180" s="14"/>
      <c r="C180" s="318"/>
      <c r="D180" s="23"/>
      <c r="E180" s="90"/>
      <c r="F180" s="25"/>
      <c r="G180" s="26"/>
      <c r="H180" s="26"/>
      <c r="I180" s="27"/>
      <c r="J180" s="28" t="str">
        <f t="shared" si="9"/>
        <v/>
      </c>
      <c r="K180" s="29"/>
    </row>
    <row r="181" spans="1:11" ht="24.75" customHeight="1" x14ac:dyDescent="0.15">
      <c r="A181" s="30"/>
      <c r="B181" s="14"/>
      <c r="C181" s="314"/>
      <c r="D181" s="23"/>
      <c r="E181" s="90"/>
      <c r="F181" s="25"/>
      <c r="G181" s="26"/>
      <c r="H181" s="26"/>
      <c r="I181" s="27"/>
      <c r="J181" s="28" t="str">
        <f t="shared" si="9"/>
        <v/>
      </c>
      <c r="K181" s="29"/>
    </row>
    <row r="182" spans="1:11" ht="24.75" customHeight="1" x14ac:dyDescent="0.15">
      <c r="A182" s="13"/>
      <c r="B182" s="14"/>
      <c r="C182" s="318"/>
      <c r="D182" s="23"/>
      <c r="E182" s="90"/>
      <c r="F182" s="25"/>
      <c r="G182" s="26"/>
      <c r="H182" s="26"/>
      <c r="I182" s="27"/>
      <c r="J182" s="28" t="str">
        <f t="shared" si="9"/>
        <v/>
      </c>
      <c r="K182" s="29"/>
    </row>
    <row r="183" spans="1:11" ht="24.75" customHeight="1" x14ac:dyDescent="0.15">
      <c r="A183" s="30"/>
      <c r="B183" s="14"/>
      <c r="C183" s="314"/>
      <c r="D183" s="23"/>
      <c r="E183" s="90"/>
      <c r="F183" s="25"/>
      <c r="G183" s="26"/>
      <c r="H183" s="26"/>
      <c r="I183" s="27"/>
      <c r="J183" s="28" t="str">
        <f t="shared" si="9"/>
        <v/>
      </c>
      <c r="K183" s="29"/>
    </row>
    <row r="184" spans="1:11" ht="24.75" customHeight="1" x14ac:dyDescent="0.15">
      <c r="A184" s="13"/>
      <c r="B184" s="14"/>
      <c r="C184" s="318"/>
      <c r="D184" s="23"/>
      <c r="E184" s="90"/>
      <c r="F184" s="25"/>
      <c r="G184" s="26"/>
      <c r="H184" s="26"/>
      <c r="I184" s="35"/>
      <c r="J184" s="36" t="str">
        <f>IF(B184="","",J183+G184-H184)</f>
        <v/>
      </c>
      <c r="K184" s="29"/>
    </row>
    <row r="185" spans="1:11" ht="24.75" customHeight="1" x14ac:dyDescent="0.15">
      <c r="A185" s="30"/>
      <c r="B185" s="14"/>
      <c r="C185" s="314"/>
      <c r="D185" s="31"/>
      <c r="E185" s="90"/>
      <c r="F185" s="33"/>
      <c r="G185" s="34"/>
      <c r="H185" s="34"/>
      <c r="I185" s="27"/>
      <c r="J185" s="28" t="str">
        <f t="shared" ref="J185:J200" si="10">IF(B185="","",J184+G185-H185)</f>
        <v/>
      </c>
      <c r="K185" s="29"/>
    </row>
    <row r="186" spans="1:11" ht="24.75" customHeight="1" x14ac:dyDescent="0.15">
      <c r="A186" s="13"/>
      <c r="B186" s="14"/>
      <c r="C186" s="318"/>
      <c r="D186" s="23"/>
      <c r="E186" s="90"/>
      <c r="F186" s="25"/>
      <c r="G186" s="26"/>
      <c r="H186" s="26"/>
      <c r="I186" s="27"/>
      <c r="J186" s="28" t="str">
        <f t="shared" si="10"/>
        <v/>
      </c>
      <c r="K186" s="29"/>
    </row>
    <row r="187" spans="1:11" ht="24.75" customHeight="1" x14ac:dyDescent="0.15">
      <c r="A187" s="30"/>
      <c r="B187" s="14"/>
      <c r="C187" s="314"/>
      <c r="D187" s="23"/>
      <c r="E187" s="90"/>
      <c r="F187" s="25"/>
      <c r="G187" s="26"/>
      <c r="H187" s="26"/>
      <c r="I187" s="27"/>
      <c r="J187" s="28" t="str">
        <f t="shared" si="10"/>
        <v/>
      </c>
      <c r="K187" s="29"/>
    </row>
    <row r="188" spans="1:11" ht="24.75" customHeight="1" x14ac:dyDescent="0.15">
      <c r="A188" s="13"/>
      <c r="B188" s="14"/>
      <c r="C188" s="318"/>
      <c r="D188" s="23"/>
      <c r="E188" s="90"/>
      <c r="F188" s="25"/>
      <c r="G188" s="26"/>
      <c r="H188" s="26"/>
      <c r="I188" s="27"/>
      <c r="J188" s="28" t="str">
        <f t="shared" si="10"/>
        <v/>
      </c>
      <c r="K188" s="29"/>
    </row>
    <row r="189" spans="1:11" ht="24.75" customHeight="1" x14ac:dyDescent="0.15">
      <c r="A189" s="30"/>
      <c r="B189" s="14"/>
      <c r="C189" s="314"/>
      <c r="D189" s="23"/>
      <c r="E189" s="70"/>
      <c r="F189" s="25"/>
      <c r="G189" s="26"/>
      <c r="H189" s="26"/>
      <c r="I189" s="27"/>
      <c r="J189" s="28" t="str">
        <f t="shared" si="10"/>
        <v/>
      </c>
      <c r="K189" s="29"/>
    </row>
    <row r="190" spans="1:11" ht="24.75" customHeight="1" x14ac:dyDescent="0.15">
      <c r="A190" s="13"/>
      <c r="B190" s="14"/>
      <c r="C190" s="318"/>
      <c r="D190" s="23"/>
      <c r="E190" s="24"/>
      <c r="F190" s="25"/>
      <c r="G190" s="26"/>
      <c r="H190" s="26"/>
      <c r="I190" s="27"/>
      <c r="J190" s="28" t="str">
        <f t="shared" si="10"/>
        <v/>
      </c>
      <c r="K190" s="29"/>
    </row>
    <row r="191" spans="1:11" ht="24.75" customHeight="1" x14ac:dyDescent="0.15">
      <c r="A191" s="30"/>
      <c r="B191" s="14"/>
      <c r="C191" s="314"/>
      <c r="D191" s="23"/>
      <c r="E191" s="24"/>
      <c r="F191" s="25"/>
      <c r="G191" s="26"/>
      <c r="H191" s="26"/>
      <c r="I191" s="27"/>
      <c r="J191" s="28" t="str">
        <f t="shared" si="10"/>
        <v/>
      </c>
      <c r="K191" s="29"/>
    </row>
    <row r="192" spans="1:11" ht="24.75" customHeight="1" x14ac:dyDescent="0.15">
      <c r="A192" s="13"/>
      <c r="B192" s="14"/>
      <c r="C192" s="318"/>
      <c r="D192" s="23"/>
      <c r="E192" s="24"/>
      <c r="F192" s="25"/>
      <c r="G192" s="26"/>
      <c r="H192" s="26"/>
      <c r="I192" s="35"/>
      <c r="J192" s="28" t="str">
        <f t="shared" si="10"/>
        <v/>
      </c>
      <c r="K192" s="29"/>
    </row>
    <row r="193" spans="1:11" ht="24.75" customHeight="1" x14ac:dyDescent="0.15">
      <c r="A193" s="30"/>
      <c r="B193" s="22"/>
      <c r="C193" s="314"/>
      <c r="D193" s="31"/>
      <c r="E193" s="24"/>
      <c r="F193" s="33"/>
      <c r="G193" s="34"/>
      <c r="H193" s="34"/>
      <c r="I193" s="35"/>
      <c r="J193" s="36" t="str">
        <f t="shared" si="10"/>
        <v/>
      </c>
      <c r="K193" s="37"/>
    </row>
    <row r="194" spans="1:11" ht="24.75" customHeight="1" x14ac:dyDescent="0.15">
      <c r="A194" s="30"/>
      <c r="B194" s="22"/>
      <c r="C194" s="318"/>
      <c r="D194" s="31"/>
      <c r="E194" s="24"/>
      <c r="F194" s="33"/>
      <c r="G194" s="34"/>
      <c r="H194" s="34"/>
      <c r="I194" s="35"/>
      <c r="J194" s="36" t="str">
        <f t="shared" si="10"/>
        <v/>
      </c>
      <c r="K194" s="37"/>
    </row>
    <row r="195" spans="1:11" ht="24.75" customHeight="1" x14ac:dyDescent="0.15">
      <c r="A195" s="30"/>
      <c r="B195" s="22"/>
      <c r="C195" s="314"/>
      <c r="D195" s="31"/>
      <c r="E195" s="24"/>
      <c r="F195" s="33"/>
      <c r="G195" s="34"/>
      <c r="H195" s="34"/>
      <c r="I195" s="35"/>
      <c r="J195" s="36" t="str">
        <f t="shared" si="10"/>
        <v/>
      </c>
      <c r="K195" s="37"/>
    </row>
    <row r="196" spans="1:11" ht="24.75" customHeight="1" x14ac:dyDescent="0.15">
      <c r="A196" s="30"/>
      <c r="B196" s="22"/>
      <c r="C196" s="318"/>
      <c r="D196" s="31"/>
      <c r="E196" s="24"/>
      <c r="F196" s="33"/>
      <c r="G196" s="34"/>
      <c r="H196" s="34"/>
      <c r="I196" s="35"/>
      <c r="J196" s="36" t="str">
        <f t="shared" si="10"/>
        <v/>
      </c>
      <c r="K196" s="37"/>
    </row>
    <row r="197" spans="1:11" ht="24.75" customHeight="1" x14ac:dyDescent="0.15">
      <c r="A197" s="30"/>
      <c r="B197" s="22"/>
      <c r="C197" s="314"/>
      <c r="D197" s="31"/>
      <c r="E197" s="24"/>
      <c r="F197" s="33"/>
      <c r="G197" s="34"/>
      <c r="H197" s="34"/>
      <c r="I197" s="35"/>
      <c r="J197" s="36" t="str">
        <f t="shared" si="10"/>
        <v/>
      </c>
      <c r="K197" s="37"/>
    </row>
    <row r="198" spans="1:11" ht="24.75" customHeight="1" x14ac:dyDescent="0.15">
      <c r="A198" s="30"/>
      <c r="B198" s="22"/>
      <c r="C198" s="318"/>
      <c r="D198" s="31"/>
      <c r="E198" s="24"/>
      <c r="F198" s="33"/>
      <c r="G198" s="34"/>
      <c r="H198" s="34"/>
      <c r="I198" s="35"/>
      <c r="J198" s="36" t="str">
        <f t="shared" si="10"/>
        <v/>
      </c>
      <c r="K198" s="38"/>
    </row>
    <row r="199" spans="1:11" ht="24.75" customHeight="1" x14ac:dyDescent="0.15">
      <c r="A199" s="30"/>
      <c r="B199" s="22"/>
      <c r="C199" s="318"/>
      <c r="D199" s="31"/>
      <c r="E199" s="24"/>
      <c r="F199" s="33"/>
      <c r="G199" s="34"/>
      <c r="H199" s="34"/>
      <c r="I199" s="35"/>
      <c r="J199" s="36" t="str">
        <f t="shared" si="10"/>
        <v/>
      </c>
      <c r="K199" s="38"/>
    </row>
    <row r="200" spans="1:11" ht="24.75" customHeight="1" x14ac:dyDescent="0.15">
      <c r="A200" s="30"/>
      <c r="B200" s="22"/>
      <c r="C200" s="314"/>
      <c r="D200" s="31"/>
      <c r="E200" s="24"/>
      <c r="F200" s="33"/>
      <c r="G200" s="34"/>
      <c r="H200" s="34"/>
      <c r="I200" s="35"/>
      <c r="J200" s="36" t="str">
        <f t="shared" si="10"/>
        <v/>
      </c>
      <c r="K200" s="38"/>
    </row>
    <row r="201" spans="1:11" ht="24.75" customHeight="1" x14ac:dyDescent="0.15">
      <c r="A201" s="30"/>
      <c r="B201" s="22"/>
      <c r="C201" s="314"/>
      <c r="D201" s="31"/>
      <c r="E201" s="24"/>
      <c r="F201" s="33"/>
      <c r="G201" s="34"/>
      <c r="H201" s="34"/>
      <c r="I201" s="35"/>
      <c r="J201" s="36" t="str">
        <f>IF(B201="","",J200+G201-H201)</f>
        <v/>
      </c>
      <c r="K201" s="37"/>
    </row>
    <row r="202" spans="1:11" ht="24.75" customHeight="1" x14ac:dyDescent="0.15">
      <c r="A202" s="30"/>
      <c r="B202" s="22"/>
      <c r="C202" s="314"/>
      <c r="D202" s="31"/>
      <c r="E202" s="24"/>
      <c r="F202" s="33"/>
      <c r="G202" s="34"/>
      <c r="H202" s="34"/>
      <c r="I202" s="42"/>
      <c r="J202" s="36" t="str">
        <f t="shared" ref="J202" si="11">IF(B202="","",J201+G202-H202)</f>
        <v/>
      </c>
      <c r="K202" s="43"/>
    </row>
    <row r="203" spans="1:11" ht="24.75" customHeight="1" x14ac:dyDescent="0.15">
      <c r="A203" s="108"/>
      <c r="B203" s="109"/>
      <c r="C203" s="330" t="s">
        <v>11</v>
      </c>
      <c r="D203" s="110"/>
      <c r="E203" s="111"/>
      <c r="F203" s="126"/>
      <c r="G203" s="129">
        <f>SUM(G170:G202)</f>
        <v>0</v>
      </c>
      <c r="H203" s="129">
        <f>SUM(H170:H202)</f>
        <v>0</v>
      </c>
      <c r="I203" s="114"/>
      <c r="J203" s="115" t="str">
        <f>J202</f>
        <v/>
      </c>
      <c r="K203" s="116"/>
    </row>
    <row r="204" spans="1:11" ht="24.75" customHeight="1" x14ac:dyDescent="0.15">
      <c r="A204" s="117"/>
      <c r="B204" s="118"/>
      <c r="C204" s="331" t="s">
        <v>12</v>
      </c>
      <c r="D204" s="119"/>
      <c r="E204" s="120"/>
      <c r="F204" s="121"/>
      <c r="G204" s="152">
        <f>G203</f>
        <v>0</v>
      </c>
      <c r="H204" s="122">
        <f>H203</f>
        <v>0</v>
      </c>
      <c r="I204" s="123"/>
      <c r="J204" s="124" t="str">
        <f>J203</f>
        <v/>
      </c>
      <c r="K204" s="125"/>
    </row>
    <row r="205" spans="1:11" ht="24.75" customHeight="1" x14ac:dyDescent="0.15">
      <c r="A205" s="13"/>
      <c r="B205" s="14"/>
      <c r="C205" s="318"/>
      <c r="D205" s="81"/>
      <c r="E205" s="16"/>
      <c r="F205" s="107"/>
      <c r="G205" s="127"/>
      <c r="H205" s="18"/>
      <c r="I205" s="19"/>
      <c r="J205" s="20" t="str">
        <f>IF(B205="","",J204+G205-H205)</f>
        <v/>
      </c>
      <c r="K205" s="21"/>
    </row>
    <row r="206" spans="1:11" ht="24.75" customHeight="1" x14ac:dyDescent="0.15">
      <c r="A206" s="13"/>
      <c r="B206" s="14"/>
      <c r="C206" s="318"/>
      <c r="D206" s="15"/>
      <c r="E206" s="16"/>
      <c r="F206" s="17"/>
      <c r="G206" s="18"/>
      <c r="H206" s="18"/>
      <c r="I206" s="27"/>
      <c r="J206" s="28" t="str">
        <f t="shared" ref="J206:J217" si="12">IF(B206="","",J205+G206-H206)</f>
        <v/>
      </c>
      <c r="K206" s="29"/>
    </row>
    <row r="207" spans="1:11" ht="24.75" customHeight="1" x14ac:dyDescent="0.15">
      <c r="A207" s="13"/>
      <c r="B207" s="14"/>
      <c r="C207" s="314"/>
      <c r="D207" s="23"/>
      <c r="E207" s="16"/>
      <c r="F207" s="25"/>
      <c r="G207" s="26"/>
      <c r="H207" s="26"/>
      <c r="I207" s="27"/>
      <c r="J207" s="28" t="str">
        <f t="shared" si="12"/>
        <v/>
      </c>
      <c r="K207" s="29"/>
    </row>
    <row r="208" spans="1:11" ht="22.5" customHeight="1" x14ac:dyDescent="0.15">
      <c r="A208" s="13"/>
      <c r="B208" s="14"/>
      <c r="C208" s="318"/>
      <c r="D208" s="23"/>
      <c r="E208" s="16"/>
      <c r="F208" s="25"/>
      <c r="G208" s="26"/>
      <c r="H208" s="26"/>
      <c r="I208" s="19"/>
      <c r="J208" s="28" t="str">
        <f t="shared" si="12"/>
        <v/>
      </c>
      <c r="K208" s="21"/>
    </row>
    <row r="209" spans="1:11" ht="24.75" customHeight="1" x14ac:dyDescent="0.15">
      <c r="A209" s="13"/>
      <c r="B209" s="14"/>
      <c r="C209" s="314"/>
      <c r="D209" s="23"/>
      <c r="E209" s="16"/>
      <c r="F209" s="17"/>
      <c r="G209" s="18"/>
      <c r="H209" s="18"/>
      <c r="I209" s="35"/>
      <c r="J209" s="36" t="str">
        <f t="shared" si="12"/>
        <v/>
      </c>
      <c r="K209" s="29"/>
    </row>
    <row r="210" spans="1:11" ht="24.75" customHeight="1" x14ac:dyDescent="0.15">
      <c r="A210" s="79"/>
      <c r="B210" s="14"/>
      <c r="C210" s="318"/>
      <c r="D210" s="31"/>
      <c r="E210" s="80"/>
      <c r="F210" s="33"/>
      <c r="G210" s="34"/>
      <c r="H210" s="34"/>
      <c r="I210" s="27"/>
      <c r="J210" s="28" t="str">
        <f t="shared" si="12"/>
        <v/>
      </c>
      <c r="K210" s="29"/>
    </row>
    <row r="211" spans="1:11" ht="24.75" customHeight="1" x14ac:dyDescent="0.15">
      <c r="A211" s="13"/>
      <c r="B211" s="14"/>
      <c r="C211" s="314"/>
      <c r="D211" s="23"/>
      <c r="E211" s="16"/>
      <c r="F211" s="25"/>
      <c r="G211" s="26"/>
      <c r="H211" s="26"/>
      <c r="I211" s="27"/>
      <c r="J211" s="28" t="str">
        <f t="shared" si="12"/>
        <v/>
      </c>
      <c r="K211" s="29"/>
    </row>
    <row r="212" spans="1:11" ht="24.75" customHeight="1" x14ac:dyDescent="0.15">
      <c r="A212" s="79"/>
      <c r="B212" s="14"/>
      <c r="C212" s="318"/>
      <c r="D212" s="23"/>
      <c r="E212" s="16"/>
      <c r="F212" s="25"/>
      <c r="G212" s="26"/>
      <c r="H212" s="26"/>
      <c r="I212" s="27"/>
      <c r="J212" s="28" t="str">
        <f t="shared" si="12"/>
        <v/>
      </c>
      <c r="K212" s="29"/>
    </row>
    <row r="213" spans="1:11" ht="24.75" customHeight="1" x14ac:dyDescent="0.15">
      <c r="A213" s="13"/>
      <c r="B213" s="14"/>
      <c r="C213" s="314"/>
      <c r="D213" s="23"/>
      <c r="E213" s="16"/>
      <c r="F213" s="25"/>
      <c r="G213" s="26"/>
      <c r="H213" s="26"/>
      <c r="I213" s="27"/>
      <c r="J213" s="28" t="str">
        <f t="shared" si="12"/>
        <v/>
      </c>
      <c r="K213" s="29"/>
    </row>
    <row r="214" spans="1:11" ht="24.75" customHeight="1" x14ac:dyDescent="0.15">
      <c r="A214" s="13"/>
      <c r="B214" s="14"/>
      <c r="C214" s="319"/>
      <c r="D214" s="23"/>
      <c r="E214" s="16"/>
      <c r="F214" s="25"/>
      <c r="G214" s="26"/>
      <c r="H214" s="26"/>
      <c r="I214" s="27"/>
      <c r="J214" s="28" t="str">
        <f t="shared" si="12"/>
        <v/>
      </c>
      <c r="K214" s="29"/>
    </row>
    <row r="215" spans="1:11" ht="24.75" customHeight="1" x14ac:dyDescent="0.15">
      <c r="A215" s="13"/>
      <c r="B215" s="14"/>
      <c r="C215" s="314"/>
      <c r="D215" s="23"/>
      <c r="E215" s="90"/>
      <c r="F215" s="25"/>
      <c r="G215" s="26"/>
      <c r="H215" s="26"/>
      <c r="I215" s="27"/>
      <c r="J215" s="28" t="str">
        <f t="shared" si="12"/>
        <v/>
      </c>
      <c r="K215" s="29"/>
    </row>
    <row r="216" spans="1:11" ht="24.75" customHeight="1" x14ac:dyDescent="0.15">
      <c r="A216" s="13"/>
      <c r="B216" s="14"/>
      <c r="C216" s="319"/>
      <c r="D216" s="23"/>
      <c r="E216" s="90"/>
      <c r="F216" s="25"/>
      <c r="G216" s="26"/>
      <c r="H216" s="26"/>
      <c r="I216" s="27"/>
      <c r="J216" s="28" t="str">
        <f t="shared" si="12"/>
        <v/>
      </c>
      <c r="K216" s="29"/>
    </row>
    <row r="217" spans="1:11" ht="24.75" customHeight="1" x14ac:dyDescent="0.15">
      <c r="A217" s="13"/>
      <c r="B217" s="14"/>
      <c r="C217" s="314"/>
      <c r="D217" s="23"/>
      <c r="E217" s="90"/>
      <c r="F217" s="25"/>
      <c r="G217" s="26"/>
      <c r="H217" s="26"/>
      <c r="I217" s="27"/>
      <c r="J217" s="28" t="str">
        <f t="shared" si="12"/>
        <v/>
      </c>
      <c r="K217" s="29"/>
    </row>
    <row r="218" spans="1:11" ht="24.75" customHeight="1" x14ac:dyDescent="0.15">
      <c r="A218" s="13"/>
      <c r="B218" s="14"/>
      <c r="C218" s="319"/>
      <c r="D218" s="23"/>
      <c r="E218" s="90"/>
      <c r="F218" s="25"/>
      <c r="G218" s="26"/>
      <c r="H218" s="26"/>
      <c r="I218" s="27"/>
      <c r="J218" s="28" t="str">
        <f>IF(B218="","",J217+G218-H218)</f>
        <v/>
      </c>
      <c r="K218" s="29"/>
    </row>
    <row r="219" spans="1:11" ht="24.75" customHeight="1" x14ac:dyDescent="0.15">
      <c r="A219" s="13"/>
      <c r="B219" s="14"/>
      <c r="C219" s="314"/>
      <c r="D219" s="23"/>
      <c r="E219" s="90"/>
      <c r="F219" s="25"/>
      <c r="G219" s="26"/>
      <c r="H219" s="26"/>
      <c r="I219" s="27"/>
      <c r="J219" s="28" t="str">
        <f t="shared" ref="J219:J236" si="13">IF(B219="","",J218+G219-H219)</f>
        <v/>
      </c>
      <c r="K219" s="29"/>
    </row>
    <row r="220" spans="1:11" ht="24.75" customHeight="1" x14ac:dyDescent="0.15">
      <c r="A220" s="13"/>
      <c r="B220" s="14"/>
      <c r="C220" s="319"/>
      <c r="D220" s="23"/>
      <c r="E220" s="90"/>
      <c r="F220" s="25"/>
      <c r="G220" s="26"/>
      <c r="H220" s="26"/>
      <c r="I220" s="27"/>
      <c r="J220" s="28" t="str">
        <f t="shared" si="13"/>
        <v/>
      </c>
      <c r="K220" s="29"/>
    </row>
    <row r="221" spans="1:11" ht="24.75" customHeight="1" x14ac:dyDescent="0.15">
      <c r="A221" s="13"/>
      <c r="B221" s="14"/>
      <c r="C221" s="314"/>
      <c r="D221" s="23"/>
      <c r="E221" s="90"/>
      <c r="F221" s="25"/>
      <c r="G221" s="26"/>
      <c r="H221" s="26"/>
      <c r="I221" s="27"/>
      <c r="J221" s="28" t="str">
        <f t="shared" si="13"/>
        <v/>
      </c>
      <c r="K221" s="29"/>
    </row>
    <row r="222" spans="1:11" ht="24.75" customHeight="1" x14ac:dyDescent="0.15">
      <c r="A222" s="13"/>
      <c r="B222" s="14"/>
      <c r="C222" s="319"/>
      <c r="D222" s="23"/>
      <c r="E222" s="90"/>
      <c r="F222" s="25"/>
      <c r="G222" s="26"/>
      <c r="H222" s="26"/>
      <c r="I222" s="35"/>
      <c r="J222" s="36" t="str">
        <f t="shared" si="13"/>
        <v/>
      </c>
      <c r="K222" s="37"/>
    </row>
    <row r="223" spans="1:11" ht="24.75" customHeight="1" x14ac:dyDescent="0.15">
      <c r="A223" s="13"/>
      <c r="B223" s="14"/>
      <c r="C223" s="314"/>
      <c r="D223" s="31"/>
      <c r="E223" s="90"/>
      <c r="F223" s="33"/>
      <c r="G223" s="34"/>
      <c r="H223" s="34"/>
      <c r="I223" s="27"/>
      <c r="J223" s="28" t="str">
        <f t="shared" si="13"/>
        <v/>
      </c>
      <c r="K223" s="29"/>
    </row>
    <row r="224" spans="1:11" ht="24.75" customHeight="1" x14ac:dyDescent="0.15">
      <c r="A224" s="13"/>
      <c r="B224" s="14"/>
      <c r="C224" s="319"/>
      <c r="D224" s="23"/>
      <c r="E224" s="90"/>
      <c r="F224" s="25"/>
      <c r="G224" s="26"/>
      <c r="H224" s="26"/>
      <c r="I224" s="27"/>
      <c r="J224" s="28" t="str">
        <f t="shared" si="13"/>
        <v/>
      </c>
      <c r="K224" s="29"/>
    </row>
    <row r="225" spans="1:13" ht="24.75" customHeight="1" x14ac:dyDescent="0.15">
      <c r="A225" s="13"/>
      <c r="B225" s="14"/>
      <c r="C225" s="314"/>
      <c r="D225" s="23"/>
      <c r="E225" s="90"/>
      <c r="F225" s="25"/>
      <c r="G225" s="26"/>
      <c r="H225" s="26"/>
      <c r="I225" s="27"/>
      <c r="J225" s="28" t="str">
        <f t="shared" si="13"/>
        <v/>
      </c>
      <c r="K225" s="29"/>
    </row>
    <row r="226" spans="1:13" s="251" customFormat="1" ht="24.75" customHeight="1" x14ac:dyDescent="0.15">
      <c r="A226" s="79"/>
      <c r="B226" s="75"/>
      <c r="C226" s="320"/>
      <c r="D226" s="31"/>
      <c r="E226" s="32"/>
      <c r="F226" s="33"/>
      <c r="G226" s="34"/>
      <c r="H226" s="34"/>
      <c r="I226" s="35"/>
      <c r="J226" s="36" t="str">
        <f t="shared" si="13"/>
        <v/>
      </c>
      <c r="K226" s="37"/>
      <c r="M226" s="252"/>
    </row>
    <row r="227" spans="1:13" ht="24.75" customHeight="1" x14ac:dyDescent="0.15">
      <c r="A227" s="30"/>
      <c r="B227" s="14"/>
      <c r="C227" s="314"/>
      <c r="D227" s="31"/>
      <c r="E227" s="32"/>
      <c r="F227" s="33"/>
      <c r="G227" s="34"/>
      <c r="H227" s="34"/>
      <c r="I227" s="35"/>
      <c r="J227" s="36" t="str">
        <f t="shared" si="13"/>
        <v/>
      </c>
      <c r="K227" s="37"/>
    </row>
    <row r="228" spans="1:13" ht="24.75" customHeight="1" x14ac:dyDescent="0.15">
      <c r="A228" s="30"/>
      <c r="B228" s="14"/>
      <c r="C228" s="314"/>
      <c r="D228" s="31"/>
      <c r="E228" s="90"/>
      <c r="F228" s="33"/>
      <c r="G228" s="34"/>
      <c r="H228" s="34"/>
      <c r="I228" s="35"/>
      <c r="J228" s="36" t="str">
        <f t="shared" si="13"/>
        <v/>
      </c>
      <c r="K228" s="37"/>
    </row>
    <row r="229" spans="1:13" ht="24.75" customHeight="1" x14ac:dyDescent="0.15">
      <c r="A229" s="30"/>
      <c r="B229" s="14"/>
      <c r="C229" s="314"/>
      <c r="D229" s="31"/>
      <c r="E229" s="90"/>
      <c r="F229" s="33"/>
      <c r="G229" s="34"/>
      <c r="H229" s="34"/>
      <c r="I229" s="35"/>
      <c r="J229" s="36" t="str">
        <f t="shared" si="13"/>
        <v/>
      </c>
      <c r="K229" s="37"/>
    </row>
    <row r="230" spans="1:13" ht="24.75" customHeight="1" x14ac:dyDescent="0.15">
      <c r="A230" s="30"/>
      <c r="B230" s="14"/>
      <c r="C230" s="314"/>
      <c r="D230" s="31"/>
      <c r="E230" s="90"/>
      <c r="F230" s="33"/>
      <c r="G230" s="34"/>
      <c r="H230" s="34"/>
      <c r="I230" s="35"/>
      <c r="J230" s="36" t="str">
        <f t="shared" si="13"/>
        <v/>
      </c>
      <c r="K230" s="37"/>
    </row>
    <row r="231" spans="1:13" ht="24.75" customHeight="1" x14ac:dyDescent="0.15">
      <c r="A231" s="30"/>
      <c r="B231" s="14"/>
      <c r="C231" s="314"/>
      <c r="D231" s="31"/>
      <c r="E231" s="90"/>
      <c r="F231" s="33"/>
      <c r="G231" s="34"/>
      <c r="H231" s="34"/>
      <c r="I231" s="35"/>
      <c r="J231" s="36" t="str">
        <f t="shared" si="13"/>
        <v/>
      </c>
      <c r="K231" s="37"/>
    </row>
    <row r="232" spans="1:13" ht="24.75" customHeight="1" x14ac:dyDescent="0.15">
      <c r="A232" s="30"/>
      <c r="B232" s="14"/>
      <c r="C232" s="314"/>
      <c r="D232" s="31"/>
      <c r="E232" s="90"/>
      <c r="F232" s="33"/>
      <c r="G232" s="34"/>
      <c r="H232" s="34"/>
      <c r="I232" s="35"/>
      <c r="J232" s="36" t="str">
        <f t="shared" si="13"/>
        <v/>
      </c>
      <c r="K232" s="38"/>
    </row>
    <row r="233" spans="1:13" ht="24.75" customHeight="1" x14ac:dyDescent="0.15">
      <c r="A233" s="30"/>
      <c r="B233" s="14"/>
      <c r="C233" s="314"/>
      <c r="D233" s="31"/>
      <c r="E233" s="90"/>
      <c r="F233" s="33"/>
      <c r="G233" s="34"/>
      <c r="H233" s="34"/>
      <c r="I233" s="35"/>
      <c r="J233" s="36" t="str">
        <f t="shared" si="13"/>
        <v/>
      </c>
      <c r="K233" s="38"/>
    </row>
    <row r="234" spans="1:13" ht="24.75" customHeight="1" x14ac:dyDescent="0.15">
      <c r="A234" s="30"/>
      <c r="B234" s="14"/>
      <c r="C234" s="314"/>
      <c r="D234" s="31"/>
      <c r="E234" s="90"/>
      <c r="F234" s="33"/>
      <c r="G234" s="34"/>
      <c r="H234" s="34"/>
      <c r="I234" s="35"/>
      <c r="J234" s="36" t="str">
        <f t="shared" si="13"/>
        <v/>
      </c>
      <c r="K234" s="38"/>
    </row>
    <row r="235" spans="1:13" ht="24.75" customHeight="1" x14ac:dyDescent="0.15">
      <c r="A235" s="30"/>
      <c r="B235" s="14"/>
      <c r="C235" s="314"/>
      <c r="D235" s="31"/>
      <c r="E235" s="90"/>
      <c r="F235" s="33"/>
      <c r="G235" s="34"/>
      <c r="H235" s="34"/>
      <c r="I235" s="35"/>
      <c r="J235" s="36" t="str">
        <f t="shared" si="13"/>
        <v/>
      </c>
      <c r="K235" s="37"/>
    </row>
    <row r="236" spans="1:13" ht="24.75" customHeight="1" x14ac:dyDescent="0.15">
      <c r="A236" s="30"/>
      <c r="B236" s="14"/>
      <c r="C236" s="314"/>
      <c r="D236" s="31"/>
      <c r="E236" s="90"/>
      <c r="F236" s="33"/>
      <c r="G236" s="34"/>
      <c r="H236" s="34"/>
      <c r="I236" s="42"/>
      <c r="J236" s="36" t="str">
        <f t="shared" si="13"/>
        <v/>
      </c>
      <c r="K236" s="43"/>
    </row>
    <row r="237" spans="1:13" ht="24.75" customHeight="1" x14ac:dyDescent="0.15">
      <c r="A237" s="44"/>
      <c r="B237" s="45"/>
      <c r="C237" s="332" t="s">
        <v>11</v>
      </c>
      <c r="D237" s="46"/>
      <c r="E237" s="47"/>
      <c r="F237" s="48"/>
      <c r="G237" s="73">
        <f>SUM(G204:G236)</f>
        <v>0</v>
      </c>
      <c r="H237" s="73">
        <f>SUM(H204:H236)</f>
        <v>0</v>
      </c>
      <c r="I237" s="50"/>
      <c r="J237" s="51" t="str">
        <f>J236</f>
        <v/>
      </c>
      <c r="K237" s="52"/>
    </row>
    <row r="238" spans="1:13" ht="24.75" customHeight="1" x14ac:dyDescent="0.15">
      <c r="A238" s="108"/>
      <c r="B238" s="109"/>
      <c r="C238" s="330" t="s">
        <v>12</v>
      </c>
      <c r="D238" s="110"/>
      <c r="E238" s="111"/>
      <c r="F238" s="112"/>
      <c r="G238" s="129">
        <f>G237</f>
        <v>0</v>
      </c>
      <c r="H238" s="129">
        <f>H237</f>
        <v>0</v>
      </c>
      <c r="I238" s="114"/>
      <c r="J238" s="115" t="str">
        <f>J237</f>
        <v/>
      </c>
      <c r="K238" s="116"/>
    </row>
    <row r="239" spans="1:13" ht="24.75" customHeight="1" x14ac:dyDescent="0.15">
      <c r="A239" s="13"/>
      <c r="B239" s="14"/>
      <c r="C239" s="317"/>
      <c r="D239" s="81"/>
      <c r="E239" s="89"/>
      <c r="F239" s="107"/>
      <c r="G239" s="127"/>
      <c r="H239" s="18"/>
      <c r="I239" s="19"/>
      <c r="J239" s="20" t="str">
        <f>IF(B239="","",J238+G239-H239)</f>
        <v/>
      </c>
      <c r="K239" s="21"/>
    </row>
    <row r="240" spans="1:13" ht="24.75" customHeight="1" x14ac:dyDescent="0.15">
      <c r="A240" s="13"/>
      <c r="B240" s="14"/>
      <c r="C240" s="318"/>
      <c r="D240" s="15"/>
      <c r="E240" s="89"/>
      <c r="F240" s="17"/>
      <c r="G240" s="18"/>
      <c r="H240" s="18"/>
      <c r="I240" s="27"/>
      <c r="J240" s="28" t="str">
        <f t="shared" ref="J240:J251" si="14">IF(B240="","",J239+G240-H240)</f>
        <v/>
      </c>
      <c r="K240" s="29"/>
    </row>
    <row r="241" spans="1:11" ht="24.75" customHeight="1" x14ac:dyDescent="0.15">
      <c r="A241" s="13"/>
      <c r="B241" s="14"/>
      <c r="C241" s="314"/>
      <c r="D241" s="23"/>
      <c r="E241" s="90"/>
      <c r="F241" s="25"/>
      <c r="G241" s="26"/>
      <c r="H241" s="26"/>
      <c r="I241" s="27"/>
      <c r="J241" s="28" t="str">
        <f t="shared" si="14"/>
        <v/>
      </c>
      <c r="K241" s="29"/>
    </row>
    <row r="242" spans="1:11" ht="22.5" customHeight="1" x14ac:dyDescent="0.15">
      <c r="A242" s="13"/>
      <c r="B242" s="14"/>
      <c r="C242" s="318"/>
      <c r="D242" s="23"/>
      <c r="E242" s="16"/>
      <c r="F242" s="25"/>
      <c r="G242" s="26"/>
      <c r="H242" s="26"/>
      <c r="I242" s="19"/>
      <c r="J242" s="28" t="str">
        <f t="shared" si="14"/>
        <v/>
      </c>
      <c r="K242" s="21"/>
    </row>
    <row r="243" spans="1:11" ht="24.75" customHeight="1" x14ac:dyDescent="0.15">
      <c r="A243" s="13"/>
      <c r="B243" s="14"/>
      <c r="C243" s="314"/>
      <c r="D243" s="23"/>
      <c r="E243" s="16"/>
      <c r="F243" s="17"/>
      <c r="G243" s="18"/>
      <c r="H243" s="18"/>
      <c r="I243" s="35"/>
      <c r="J243" s="36" t="str">
        <f t="shared" si="14"/>
        <v/>
      </c>
      <c r="K243" s="37"/>
    </row>
    <row r="244" spans="1:11" ht="24.75" customHeight="1" x14ac:dyDescent="0.15">
      <c r="A244" s="79"/>
      <c r="B244" s="14"/>
      <c r="C244" s="318"/>
      <c r="D244" s="31"/>
      <c r="E244" s="80"/>
      <c r="F244" s="33"/>
      <c r="G244" s="34"/>
      <c r="H244" s="34"/>
      <c r="I244" s="35"/>
      <c r="J244" s="36" t="str">
        <f t="shared" si="14"/>
        <v/>
      </c>
      <c r="K244" s="37"/>
    </row>
    <row r="245" spans="1:11" ht="24.75" customHeight="1" x14ac:dyDescent="0.15">
      <c r="A245" s="79"/>
      <c r="B245" s="75"/>
      <c r="C245" s="320"/>
      <c r="D245" s="31"/>
      <c r="E245" s="91"/>
      <c r="F245" s="33"/>
      <c r="G245" s="34"/>
      <c r="H245" s="34"/>
      <c r="I245" s="35"/>
      <c r="J245" s="36" t="str">
        <f t="shared" si="14"/>
        <v/>
      </c>
      <c r="K245" s="37"/>
    </row>
    <row r="246" spans="1:11" ht="24.75" customHeight="1" x14ac:dyDescent="0.15">
      <c r="A246" s="79"/>
      <c r="B246" s="75"/>
      <c r="C246" s="317"/>
      <c r="D246" s="31"/>
      <c r="E246" s="80"/>
      <c r="F246" s="33"/>
      <c r="G246" s="34"/>
      <c r="H246" s="34"/>
      <c r="I246" s="27"/>
      <c r="J246" s="28" t="str">
        <f t="shared" si="14"/>
        <v/>
      </c>
      <c r="K246" s="29"/>
    </row>
    <row r="247" spans="1:11" ht="24.75" customHeight="1" x14ac:dyDescent="0.15">
      <c r="A247" s="13"/>
      <c r="B247" s="14"/>
      <c r="C247" s="314"/>
      <c r="D247" s="23"/>
      <c r="E247" s="76"/>
      <c r="F247" s="25"/>
      <c r="G247" s="26"/>
      <c r="H247" s="26"/>
      <c r="I247" s="27"/>
      <c r="J247" s="28" t="str">
        <f t="shared" si="14"/>
        <v/>
      </c>
      <c r="K247" s="29"/>
    </row>
    <row r="248" spans="1:11" ht="24.75" customHeight="1" x14ac:dyDescent="0.15">
      <c r="A248" s="13"/>
      <c r="B248" s="14"/>
      <c r="C248" s="319"/>
      <c r="D248" s="23"/>
      <c r="E248" s="16"/>
      <c r="F248" s="25"/>
      <c r="G248" s="26"/>
      <c r="H248" s="26"/>
      <c r="I248" s="27"/>
      <c r="J248" s="28" t="str">
        <f t="shared" si="14"/>
        <v/>
      </c>
      <c r="K248" s="29"/>
    </row>
    <row r="249" spans="1:11" ht="24.75" customHeight="1" x14ac:dyDescent="0.15">
      <c r="A249" s="13"/>
      <c r="B249" s="14"/>
      <c r="C249" s="314"/>
      <c r="D249" s="23"/>
      <c r="E249" s="24"/>
      <c r="F249" s="25"/>
      <c r="G249" s="26"/>
      <c r="H249" s="26"/>
      <c r="I249" s="27"/>
      <c r="J249" s="28" t="str">
        <f t="shared" si="14"/>
        <v/>
      </c>
      <c r="K249" s="29"/>
    </row>
    <row r="250" spans="1:11" ht="24.75" customHeight="1" x14ac:dyDescent="0.15">
      <c r="A250" s="13"/>
      <c r="B250" s="14"/>
      <c r="C250" s="319"/>
      <c r="D250" s="23"/>
      <c r="E250" s="24"/>
      <c r="F250" s="25"/>
      <c r="G250" s="26"/>
      <c r="H250" s="26"/>
      <c r="I250" s="27"/>
      <c r="J250" s="28" t="str">
        <f t="shared" si="14"/>
        <v/>
      </c>
      <c r="K250" s="29"/>
    </row>
    <row r="251" spans="1:11" ht="24.75" customHeight="1" x14ac:dyDescent="0.15">
      <c r="A251" s="13"/>
      <c r="B251" s="14"/>
      <c r="C251" s="314"/>
      <c r="D251" s="23"/>
      <c r="E251" s="24"/>
      <c r="F251" s="25"/>
      <c r="G251" s="26"/>
      <c r="H251" s="26"/>
      <c r="I251" s="27"/>
      <c r="J251" s="28" t="str">
        <f t="shared" si="14"/>
        <v/>
      </c>
      <c r="K251" s="29"/>
    </row>
    <row r="252" spans="1:11" ht="24.75" customHeight="1" x14ac:dyDescent="0.15">
      <c r="A252" s="13"/>
      <c r="B252" s="14"/>
      <c r="C252" s="319"/>
      <c r="D252" s="23"/>
      <c r="E252" s="24"/>
      <c r="F252" s="25"/>
      <c r="G252" s="26"/>
      <c r="H252" s="26"/>
      <c r="I252" s="27"/>
      <c r="J252" s="28" t="str">
        <f>IF(B252="","",J251+G252-H252)</f>
        <v/>
      </c>
      <c r="K252" s="29"/>
    </row>
    <row r="253" spans="1:11" ht="24.75" customHeight="1" x14ac:dyDescent="0.15">
      <c r="A253" s="13"/>
      <c r="B253" s="14"/>
      <c r="C253" s="314"/>
      <c r="D253" s="23"/>
      <c r="E253" s="24"/>
      <c r="F253" s="25"/>
      <c r="G253" s="26"/>
      <c r="H253" s="26"/>
      <c r="I253" s="27"/>
      <c r="J253" s="28" t="str">
        <f t="shared" ref="J253:J270" si="15">IF(B253="","",J252+G253-H253)</f>
        <v/>
      </c>
      <c r="K253" s="29"/>
    </row>
    <row r="254" spans="1:11" ht="24.75" customHeight="1" x14ac:dyDescent="0.15">
      <c r="A254" s="13"/>
      <c r="B254" s="14"/>
      <c r="C254" s="319"/>
      <c r="D254" s="23"/>
      <c r="E254" s="24"/>
      <c r="F254" s="25"/>
      <c r="G254" s="26"/>
      <c r="H254" s="26"/>
      <c r="I254" s="27"/>
      <c r="J254" s="28" t="str">
        <f t="shared" si="15"/>
        <v/>
      </c>
      <c r="K254" s="29"/>
    </row>
    <row r="255" spans="1:11" ht="24.75" customHeight="1" x14ac:dyDescent="0.15">
      <c r="A255" s="13"/>
      <c r="B255" s="14"/>
      <c r="C255" s="319"/>
      <c r="D255" s="23"/>
      <c r="E255" s="24"/>
      <c r="F255" s="25"/>
      <c r="G255" s="26"/>
      <c r="H255" s="26"/>
      <c r="I255" s="27"/>
      <c r="J255" s="28" t="str">
        <f t="shared" si="15"/>
        <v/>
      </c>
      <c r="K255" s="29"/>
    </row>
    <row r="256" spans="1:11" ht="24.75" customHeight="1" x14ac:dyDescent="0.15">
      <c r="A256" s="13"/>
      <c r="B256" s="14"/>
      <c r="C256" s="314"/>
      <c r="D256" s="23"/>
      <c r="E256" s="24"/>
      <c r="F256" s="25"/>
      <c r="G256" s="26"/>
      <c r="H256" s="26"/>
      <c r="I256" s="27"/>
      <c r="J256" s="28" t="str">
        <f t="shared" si="15"/>
        <v/>
      </c>
      <c r="K256" s="29"/>
    </row>
    <row r="257" spans="1:11" ht="24.75" customHeight="1" x14ac:dyDescent="0.15">
      <c r="A257" s="13"/>
      <c r="B257" s="14"/>
      <c r="C257" s="319"/>
      <c r="D257" s="23"/>
      <c r="E257" s="24"/>
      <c r="F257" s="25"/>
      <c r="G257" s="26"/>
      <c r="H257" s="26"/>
      <c r="I257" s="27"/>
      <c r="J257" s="28" t="str">
        <f t="shared" si="15"/>
        <v/>
      </c>
      <c r="K257" s="29"/>
    </row>
    <row r="258" spans="1:11" ht="24.75" customHeight="1" x14ac:dyDescent="0.15">
      <c r="A258" s="13"/>
      <c r="B258" s="14"/>
      <c r="C258" s="314"/>
      <c r="D258" s="23"/>
      <c r="E258" s="24"/>
      <c r="F258" s="25"/>
      <c r="G258" s="26"/>
      <c r="H258" s="26"/>
      <c r="I258" s="27"/>
      <c r="J258" s="28" t="str">
        <f t="shared" si="15"/>
        <v/>
      </c>
      <c r="K258" s="29"/>
    </row>
    <row r="259" spans="1:11" ht="24.75" customHeight="1" x14ac:dyDescent="0.15">
      <c r="A259" s="13"/>
      <c r="B259" s="14"/>
      <c r="C259" s="319"/>
      <c r="D259" s="23"/>
      <c r="E259" s="24"/>
      <c r="F259" s="25"/>
      <c r="G259" s="26"/>
      <c r="H259" s="26"/>
      <c r="I259" s="27"/>
      <c r="J259" s="28" t="str">
        <f t="shared" si="15"/>
        <v/>
      </c>
      <c r="K259" s="29"/>
    </row>
    <row r="260" spans="1:11" ht="24.75" customHeight="1" x14ac:dyDescent="0.15">
      <c r="A260" s="30"/>
      <c r="B260" s="14"/>
      <c r="C260" s="314"/>
      <c r="D260" s="23"/>
      <c r="E260" s="24"/>
      <c r="F260" s="25"/>
      <c r="G260" s="26"/>
      <c r="H260" s="26"/>
      <c r="I260" s="35"/>
      <c r="J260" s="28" t="str">
        <f t="shared" si="15"/>
        <v/>
      </c>
      <c r="K260" s="29"/>
    </row>
    <row r="261" spans="1:11" ht="24.75" customHeight="1" x14ac:dyDescent="0.15">
      <c r="A261" s="30"/>
      <c r="B261" s="14"/>
      <c r="C261" s="319"/>
      <c r="D261" s="23"/>
      <c r="E261" s="24"/>
      <c r="F261" s="25"/>
      <c r="G261" s="26"/>
      <c r="H261" s="26"/>
      <c r="I261" s="35"/>
      <c r="J261" s="36" t="str">
        <f t="shared" si="15"/>
        <v/>
      </c>
      <c r="K261" s="37"/>
    </row>
    <row r="262" spans="1:11" ht="24.75" customHeight="1" x14ac:dyDescent="0.15">
      <c r="A262" s="30"/>
      <c r="B262" s="14"/>
      <c r="C262" s="314"/>
      <c r="D262" s="31"/>
      <c r="E262" s="32"/>
      <c r="F262" s="33"/>
      <c r="G262" s="34"/>
      <c r="H262" s="34"/>
      <c r="I262" s="35"/>
      <c r="J262" s="36" t="str">
        <f t="shared" si="15"/>
        <v/>
      </c>
      <c r="K262" s="37"/>
    </row>
    <row r="263" spans="1:11" ht="24.75" customHeight="1" x14ac:dyDescent="0.15">
      <c r="A263" s="71"/>
      <c r="B263" s="14"/>
      <c r="C263" s="320"/>
      <c r="D263" s="31"/>
      <c r="E263" s="32"/>
      <c r="F263" s="33"/>
      <c r="G263" s="34"/>
      <c r="H263" s="34"/>
      <c r="I263" s="35"/>
      <c r="J263" s="36" t="str">
        <f t="shared" si="15"/>
        <v/>
      </c>
      <c r="K263" s="37"/>
    </row>
    <row r="264" spans="1:11" ht="24.75" customHeight="1" x14ac:dyDescent="0.15">
      <c r="A264" s="30"/>
      <c r="B264" s="14"/>
      <c r="C264" s="314"/>
      <c r="D264" s="31"/>
      <c r="E264" s="32"/>
      <c r="F264" s="33"/>
      <c r="G264" s="34"/>
      <c r="H264" s="34"/>
      <c r="I264" s="35"/>
      <c r="J264" s="36" t="str">
        <f t="shared" si="15"/>
        <v/>
      </c>
      <c r="K264" s="37"/>
    </row>
    <row r="265" spans="1:11" ht="24.75" customHeight="1" x14ac:dyDescent="0.15">
      <c r="A265" s="71"/>
      <c r="B265" s="14"/>
      <c r="C265" s="320"/>
      <c r="D265" s="31"/>
      <c r="E265" s="32"/>
      <c r="F265" s="33"/>
      <c r="G265" s="34"/>
      <c r="H265" s="34"/>
      <c r="I265" s="35"/>
      <c r="J265" s="36" t="str">
        <f t="shared" si="15"/>
        <v/>
      </c>
      <c r="K265" s="37"/>
    </row>
    <row r="266" spans="1:11" ht="24.75" customHeight="1" x14ac:dyDescent="0.15">
      <c r="A266" s="71"/>
      <c r="B266" s="14"/>
      <c r="C266" s="320"/>
      <c r="D266" s="31"/>
      <c r="E266" s="32"/>
      <c r="F266" s="33"/>
      <c r="G266" s="34"/>
      <c r="H266" s="34"/>
      <c r="I266" s="35"/>
      <c r="J266" s="36" t="str">
        <f t="shared" si="15"/>
        <v/>
      </c>
      <c r="K266" s="37"/>
    </row>
    <row r="267" spans="1:11" ht="24.75" customHeight="1" x14ac:dyDescent="0.15">
      <c r="A267" s="71"/>
      <c r="B267" s="75"/>
      <c r="C267" s="320"/>
      <c r="D267" s="31"/>
      <c r="E267" s="32"/>
      <c r="F267" s="33"/>
      <c r="G267" s="34"/>
      <c r="H267" s="34"/>
      <c r="I267" s="35"/>
      <c r="J267" s="36" t="str">
        <f t="shared" si="15"/>
        <v/>
      </c>
      <c r="K267" s="38"/>
    </row>
    <row r="268" spans="1:11" ht="24.75" customHeight="1" x14ac:dyDescent="0.15">
      <c r="A268" s="71"/>
      <c r="B268" s="14"/>
      <c r="C268" s="320"/>
      <c r="D268" s="31"/>
      <c r="E268" s="32"/>
      <c r="F268" s="33"/>
      <c r="G268" s="34"/>
      <c r="H268" s="34"/>
      <c r="I268" s="35"/>
      <c r="J268" s="36" t="str">
        <f t="shared" si="15"/>
        <v/>
      </c>
      <c r="K268" s="38"/>
    </row>
    <row r="269" spans="1:11" ht="24.75" customHeight="1" x14ac:dyDescent="0.15">
      <c r="A269" s="71"/>
      <c r="B269" s="14"/>
      <c r="C269" s="320"/>
      <c r="D269" s="31"/>
      <c r="E269" s="32"/>
      <c r="F269" s="33"/>
      <c r="G269" s="34"/>
      <c r="H269" s="34"/>
      <c r="I269" s="35"/>
      <c r="J269" s="36" t="str">
        <f t="shared" si="15"/>
        <v/>
      </c>
      <c r="K269" s="37"/>
    </row>
    <row r="270" spans="1:11" ht="24.75" customHeight="1" x14ac:dyDescent="0.15">
      <c r="A270" s="30"/>
      <c r="B270" s="14"/>
      <c r="C270" s="314"/>
      <c r="D270" s="31"/>
      <c r="E270" s="77"/>
      <c r="F270" s="33"/>
      <c r="G270" s="34"/>
      <c r="H270" s="34"/>
      <c r="I270" s="42"/>
      <c r="J270" s="36" t="str">
        <f t="shared" si="15"/>
        <v/>
      </c>
      <c r="K270" s="43"/>
    </row>
    <row r="271" spans="1:11" ht="24.75" customHeight="1" x14ac:dyDescent="0.15">
      <c r="A271" s="130"/>
      <c r="B271" s="131"/>
      <c r="C271" s="333" t="s">
        <v>11</v>
      </c>
      <c r="D271" s="55"/>
      <c r="E271" s="132"/>
      <c r="F271" s="133"/>
      <c r="G271" s="134">
        <f>SUM(G238:G270)</f>
        <v>0</v>
      </c>
      <c r="H271" s="134">
        <f>SUM(H238:H270)</f>
        <v>0</v>
      </c>
      <c r="I271" s="135"/>
      <c r="J271" s="136" t="str">
        <f>J270</f>
        <v/>
      </c>
      <c r="K271" s="137"/>
    </row>
    <row r="272" spans="1:11" ht="24.75" customHeight="1" x14ac:dyDescent="0.15">
      <c r="A272" s="139"/>
      <c r="B272" s="140"/>
      <c r="C272" s="334" t="s">
        <v>12</v>
      </c>
      <c r="D272" s="141"/>
      <c r="E272" s="142"/>
      <c r="F272" s="143"/>
      <c r="G272" s="144">
        <f>G271</f>
        <v>0</v>
      </c>
      <c r="H272" s="144">
        <f>H271</f>
        <v>0</v>
      </c>
      <c r="I272" s="145"/>
      <c r="J272" s="146" t="str">
        <f>J271</f>
        <v/>
      </c>
      <c r="K272" s="147"/>
    </row>
    <row r="273" spans="1:11" ht="24.75" customHeight="1" x14ac:dyDescent="0.15">
      <c r="A273" s="13"/>
      <c r="B273" s="14"/>
      <c r="C273" s="318"/>
      <c r="D273" s="81"/>
      <c r="E273" s="80"/>
      <c r="F273" s="107"/>
      <c r="G273" s="86"/>
      <c r="H273" s="138"/>
      <c r="I273" s="19"/>
      <c r="J273" s="20" t="str">
        <f>IF(B273="","",J272+G273-H273)</f>
        <v/>
      </c>
      <c r="K273" s="21"/>
    </row>
    <row r="274" spans="1:11" ht="24.75" customHeight="1" x14ac:dyDescent="0.15">
      <c r="A274" s="30"/>
      <c r="B274" s="22"/>
      <c r="C274" s="320"/>
      <c r="D274" s="31"/>
      <c r="E274" s="32"/>
      <c r="F274" s="33"/>
      <c r="G274" s="34"/>
      <c r="H274" s="93"/>
      <c r="I274" s="27"/>
      <c r="J274" s="28" t="str">
        <f t="shared" ref="J274:J285" si="16">IF(B274="","",J273+G274-H274)</f>
        <v/>
      </c>
      <c r="K274" s="29"/>
    </row>
    <row r="275" spans="1:11" ht="24.75" customHeight="1" x14ac:dyDescent="0.15">
      <c r="A275" s="13"/>
      <c r="B275" s="22"/>
      <c r="C275" s="318"/>
      <c r="D275" s="15"/>
      <c r="E275" s="16"/>
      <c r="F275" s="17"/>
      <c r="G275" s="18"/>
      <c r="H275" s="18"/>
      <c r="I275" s="27"/>
      <c r="J275" s="28" t="str">
        <f t="shared" si="16"/>
        <v/>
      </c>
      <c r="K275" s="29"/>
    </row>
    <row r="276" spans="1:11" ht="22.5" customHeight="1" x14ac:dyDescent="0.15">
      <c r="A276" s="13"/>
      <c r="B276" s="22"/>
      <c r="C276" s="314"/>
      <c r="D276" s="23"/>
      <c r="E276" s="16"/>
      <c r="F276" s="25"/>
      <c r="G276" s="26"/>
      <c r="H276" s="26"/>
      <c r="I276" s="19"/>
      <c r="J276" s="28" t="str">
        <f t="shared" si="16"/>
        <v/>
      </c>
      <c r="K276" s="21"/>
    </row>
    <row r="277" spans="1:11" ht="24.75" customHeight="1" x14ac:dyDescent="0.15">
      <c r="A277" s="13"/>
      <c r="B277" s="22"/>
      <c r="C277" s="318"/>
      <c r="D277" s="23"/>
      <c r="E277" s="16"/>
      <c r="F277" s="25"/>
      <c r="G277" s="26"/>
      <c r="H277" s="26"/>
      <c r="I277" s="27"/>
      <c r="J277" s="28" t="str">
        <f t="shared" si="16"/>
        <v/>
      </c>
      <c r="K277" s="29"/>
    </row>
    <row r="278" spans="1:11" ht="24.75" customHeight="1" x14ac:dyDescent="0.15">
      <c r="A278" s="13"/>
      <c r="B278" s="22"/>
      <c r="C278" s="314"/>
      <c r="D278" s="23"/>
      <c r="E278" s="16"/>
      <c r="F278" s="17"/>
      <c r="G278" s="18"/>
      <c r="H278" s="18"/>
      <c r="I278" s="27"/>
      <c r="J278" s="28" t="str">
        <f t="shared" si="16"/>
        <v/>
      </c>
      <c r="K278" s="29"/>
    </row>
    <row r="279" spans="1:11" ht="24.75" customHeight="1" x14ac:dyDescent="0.15">
      <c r="A279" s="13"/>
      <c r="B279" s="22"/>
      <c r="C279" s="318"/>
      <c r="D279" s="23"/>
      <c r="E279" s="16"/>
      <c r="F279" s="25"/>
      <c r="G279" s="26"/>
      <c r="H279" s="26"/>
      <c r="I279" s="27"/>
      <c r="J279" s="28" t="str">
        <f t="shared" si="16"/>
        <v/>
      </c>
      <c r="K279" s="29"/>
    </row>
    <row r="280" spans="1:11" ht="24.75" customHeight="1" x14ac:dyDescent="0.15">
      <c r="A280" s="13"/>
      <c r="B280" s="22"/>
      <c r="C280" s="318"/>
      <c r="D280" s="23"/>
      <c r="E280" s="16"/>
      <c r="F280" s="25"/>
      <c r="G280" s="26"/>
      <c r="H280" s="26"/>
      <c r="I280" s="35"/>
      <c r="J280" s="36" t="str">
        <f t="shared" si="16"/>
        <v/>
      </c>
      <c r="K280" s="37"/>
    </row>
    <row r="281" spans="1:11" ht="24.75" customHeight="1" x14ac:dyDescent="0.15">
      <c r="A281" s="79"/>
      <c r="B281" s="72"/>
      <c r="C281" s="317"/>
      <c r="D281" s="31"/>
      <c r="E281" s="80"/>
      <c r="F281" s="33"/>
      <c r="G281" s="34"/>
      <c r="H281" s="34"/>
      <c r="I281" s="27"/>
      <c r="J281" s="28" t="str">
        <f t="shared" si="16"/>
        <v/>
      </c>
      <c r="K281" s="29"/>
    </row>
    <row r="282" spans="1:11" ht="24.75" customHeight="1" x14ac:dyDescent="0.15">
      <c r="A282" s="13"/>
      <c r="B282" s="22"/>
      <c r="C282" s="318"/>
      <c r="D282" s="23"/>
      <c r="E282" s="16"/>
      <c r="F282" s="25"/>
      <c r="G282" s="26"/>
      <c r="H282" s="26"/>
      <c r="I282" s="27"/>
      <c r="J282" s="28" t="str">
        <f t="shared" si="16"/>
        <v/>
      </c>
      <c r="K282" s="29"/>
    </row>
    <row r="283" spans="1:11" ht="24.75" customHeight="1" x14ac:dyDescent="0.15">
      <c r="A283" s="13"/>
      <c r="B283" s="14"/>
      <c r="C283" s="318"/>
      <c r="D283" s="23"/>
      <c r="E283" s="90"/>
      <c r="F283" s="25"/>
      <c r="G283" s="26"/>
      <c r="H283" s="26"/>
      <c r="I283" s="27"/>
      <c r="J283" s="28" t="str">
        <f t="shared" si="16"/>
        <v/>
      </c>
      <c r="K283" s="29"/>
    </row>
    <row r="284" spans="1:11" ht="24.75" customHeight="1" x14ac:dyDescent="0.15">
      <c r="A284" s="13"/>
      <c r="B284" s="14"/>
      <c r="C284" s="319"/>
      <c r="D284" s="23"/>
      <c r="E284" s="90"/>
      <c r="F284" s="25"/>
      <c r="G284" s="26"/>
      <c r="H284" s="26"/>
      <c r="I284" s="27"/>
      <c r="J284" s="28" t="str">
        <f t="shared" si="16"/>
        <v/>
      </c>
      <c r="K284" s="29"/>
    </row>
    <row r="285" spans="1:11" ht="24.75" customHeight="1" x14ac:dyDescent="0.15">
      <c r="A285" s="13"/>
      <c r="B285" s="14"/>
      <c r="C285" s="318"/>
      <c r="D285" s="23"/>
      <c r="E285" s="90"/>
      <c r="F285" s="25"/>
      <c r="G285" s="26"/>
      <c r="H285" s="26"/>
      <c r="I285" s="27"/>
      <c r="J285" s="28" t="str">
        <f t="shared" si="16"/>
        <v/>
      </c>
      <c r="K285" s="29"/>
    </row>
    <row r="286" spans="1:11" ht="24.75" customHeight="1" x14ac:dyDescent="0.15">
      <c r="A286" s="13"/>
      <c r="B286" s="14"/>
      <c r="C286" s="319"/>
      <c r="D286" s="23"/>
      <c r="E286" s="90"/>
      <c r="F286" s="25"/>
      <c r="G286" s="26"/>
      <c r="H286" s="26"/>
      <c r="I286" s="27"/>
      <c r="J286" s="28" t="str">
        <f>IF(B286="","",J285+G286-H286)</f>
        <v/>
      </c>
      <c r="K286" s="29"/>
    </row>
    <row r="287" spans="1:11" ht="24.75" customHeight="1" x14ac:dyDescent="0.15">
      <c r="A287" s="13"/>
      <c r="B287" s="14"/>
      <c r="C287" s="318"/>
      <c r="D287" s="23"/>
      <c r="E287" s="90"/>
      <c r="F287" s="25"/>
      <c r="G287" s="26"/>
      <c r="H287" s="26"/>
      <c r="I287" s="27"/>
      <c r="J287" s="28" t="str">
        <f t="shared" ref="J287:J304" si="17">IF(B287="","",J286+G287-H287)</f>
        <v/>
      </c>
      <c r="K287" s="29"/>
    </row>
    <row r="288" spans="1:11" ht="24.75" customHeight="1" x14ac:dyDescent="0.15">
      <c r="A288" s="13"/>
      <c r="B288" s="14"/>
      <c r="C288" s="319"/>
      <c r="D288" s="23"/>
      <c r="E288" s="90"/>
      <c r="F288" s="25"/>
      <c r="G288" s="26"/>
      <c r="H288" s="26"/>
      <c r="I288" s="27"/>
      <c r="J288" s="28" t="str">
        <f t="shared" si="17"/>
        <v/>
      </c>
      <c r="K288" s="29"/>
    </row>
    <row r="289" spans="1:11" ht="24.75" customHeight="1" x14ac:dyDescent="0.15">
      <c r="A289" s="13"/>
      <c r="B289" s="14"/>
      <c r="C289" s="318"/>
      <c r="D289" s="23"/>
      <c r="E289" s="90"/>
      <c r="F289" s="25"/>
      <c r="G289" s="26"/>
      <c r="H289" s="26"/>
      <c r="I289" s="27"/>
      <c r="J289" s="28" t="str">
        <f t="shared" si="17"/>
        <v/>
      </c>
      <c r="K289" s="29"/>
    </row>
    <row r="290" spans="1:11" ht="24.75" customHeight="1" x14ac:dyDescent="0.15">
      <c r="A290" s="13"/>
      <c r="B290" s="14"/>
      <c r="C290" s="319"/>
      <c r="D290" s="23"/>
      <c r="E290" s="90"/>
      <c r="F290" s="25"/>
      <c r="G290" s="26"/>
      <c r="H290" s="26"/>
      <c r="I290" s="27"/>
      <c r="J290" s="28" t="str">
        <f t="shared" si="17"/>
        <v/>
      </c>
      <c r="K290" s="29"/>
    </row>
    <row r="291" spans="1:11" ht="24.75" customHeight="1" x14ac:dyDescent="0.15">
      <c r="A291" s="13"/>
      <c r="B291" s="14"/>
      <c r="C291" s="318"/>
      <c r="D291" s="23"/>
      <c r="E291" s="90"/>
      <c r="F291" s="25"/>
      <c r="G291" s="26"/>
      <c r="H291" s="26"/>
      <c r="I291" s="27"/>
      <c r="J291" s="28" t="str">
        <f t="shared" si="17"/>
        <v/>
      </c>
      <c r="K291" s="29"/>
    </row>
    <row r="292" spans="1:11" ht="24.75" customHeight="1" x14ac:dyDescent="0.15">
      <c r="A292" s="13"/>
      <c r="B292" s="14"/>
      <c r="C292" s="319"/>
      <c r="D292" s="23"/>
      <c r="E292" s="90"/>
      <c r="F292" s="25"/>
      <c r="G292" s="26"/>
      <c r="H292" s="26"/>
      <c r="I292" s="27"/>
      <c r="J292" s="28" t="str">
        <f t="shared" si="17"/>
        <v/>
      </c>
      <c r="K292" s="29"/>
    </row>
    <row r="293" spans="1:11" ht="24.75" customHeight="1" x14ac:dyDescent="0.15">
      <c r="A293" s="13"/>
      <c r="B293" s="14"/>
      <c r="C293" s="318"/>
      <c r="D293" s="23"/>
      <c r="E293" s="90"/>
      <c r="F293" s="25"/>
      <c r="G293" s="26"/>
      <c r="H293" s="26"/>
      <c r="I293" s="27"/>
      <c r="J293" s="28" t="str">
        <f t="shared" si="17"/>
        <v/>
      </c>
      <c r="K293" s="29"/>
    </row>
    <row r="294" spans="1:11" ht="24.75" customHeight="1" x14ac:dyDescent="0.15">
      <c r="A294" s="13"/>
      <c r="B294" s="14"/>
      <c r="C294" s="314"/>
      <c r="D294" s="23"/>
      <c r="E294" s="24"/>
      <c r="F294" s="25"/>
      <c r="G294" s="26"/>
      <c r="H294" s="26"/>
      <c r="I294" s="35"/>
      <c r="J294" s="28" t="str">
        <f t="shared" si="17"/>
        <v/>
      </c>
      <c r="K294" s="29"/>
    </row>
    <row r="295" spans="1:11" ht="24.75" customHeight="1" x14ac:dyDescent="0.15">
      <c r="A295" s="13"/>
      <c r="B295" s="14"/>
      <c r="C295" s="314"/>
      <c r="D295" s="23"/>
      <c r="E295" s="24"/>
      <c r="F295" s="25"/>
      <c r="G295" s="26"/>
      <c r="H295" s="26"/>
      <c r="I295" s="35"/>
      <c r="J295" s="36" t="str">
        <f t="shared" si="17"/>
        <v/>
      </c>
      <c r="K295" s="37"/>
    </row>
    <row r="296" spans="1:11" ht="24.75" customHeight="1" x14ac:dyDescent="0.15">
      <c r="A296" s="30"/>
      <c r="B296" s="14"/>
      <c r="C296" s="314"/>
      <c r="D296" s="23"/>
      <c r="E296" s="24"/>
      <c r="F296" s="25"/>
      <c r="G296" s="26"/>
      <c r="H296" s="26"/>
      <c r="I296" s="35"/>
      <c r="J296" s="36" t="str">
        <f t="shared" si="17"/>
        <v/>
      </c>
      <c r="K296" s="37"/>
    </row>
    <row r="297" spans="1:11" ht="24.75" customHeight="1" x14ac:dyDescent="0.15">
      <c r="A297" s="30"/>
      <c r="B297" s="14"/>
      <c r="C297" s="314"/>
      <c r="D297" s="31"/>
      <c r="E297" s="24"/>
      <c r="F297" s="33"/>
      <c r="G297" s="34"/>
      <c r="H297" s="34"/>
      <c r="I297" s="35"/>
      <c r="J297" s="36" t="str">
        <f t="shared" si="17"/>
        <v/>
      </c>
      <c r="K297" s="37"/>
    </row>
    <row r="298" spans="1:11" ht="24.75" customHeight="1" x14ac:dyDescent="0.15">
      <c r="A298" s="30"/>
      <c r="B298" s="14"/>
      <c r="C298" s="314"/>
      <c r="D298" s="31"/>
      <c r="E298" s="24"/>
      <c r="F298" s="33"/>
      <c r="G298" s="34"/>
      <c r="H298" s="34"/>
      <c r="I298" s="35"/>
      <c r="J298" s="36" t="str">
        <f t="shared" si="17"/>
        <v/>
      </c>
      <c r="K298" s="37"/>
    </row>
    <row r="299" spans="1:11" ht="24.75" customHeight="1" x14ac:dyDescent="0.15">
      <c r="A299" s="30"/>
      <c r="B299" s="14"/>
      <c r="C299" s="314"/>
      <c r="D299" s="31"/>
      <c r="E299" s="24"/>
      <c r="F299" s="33"/>
      <c r="G299" s="34"/>
      <c r="H299" s="34"/>
      <c r="I299" s="35"/>
      <c r="J299" s="36" t="str">
        <f t="shared" si="17"/>
        <v/>
      </c>
      <c r="K299" s="37"/>
    </row>
    <row r="300" spans="1:11" ht="24.75" customHeight="1" x14ac:dyDescent="0.15">
      <c r="A300" s="30"/>
      <c r="B300" s="14"/>
      <c r="C300" s="314"/>
      <c r="D300" s="31"/>
      <c r="E300" s="24"/>
      <c r="F300" s="33"/>
      <c r="G300" s="34"/>
      <c r="H300" s="34"/>
      <c r="I300" s="35"/>
      <c r="J300" s="36" t="str">
        <f t="shared" si="17"/>
        <v/>
      </c>
      <c r="K300" s="37"/>
    </row>
    <row r="301" spans="1:11" ht="24.75" customHeight="1" x14ac:dyDescent="0.15">
      <c r="A301" s="30"/>
      <c r="B301" s="14"/>
      <c r="C301" s="314"/>
      <c r="D301" s="31"/>
      <c r="E301" s="24"/>
      <c r="F301" s="33"/>
      <c r="G301" s="34"/>
      <c r="H301" s="34"/>
      <c r="I301" s="35"/>
      <c r="J301" s="36" t="str">
        <f t="shared" si="17"/>
        <v/>
      </c>
      <c r="K301" s="38"/>
    </row>
    <row r="302" spans="1:11" ht="24.75" customHeight="1" x14ac:dyDescent="0.15">
      <c r="A302" s="30"/>
      <c r="B302" s="14"/>
      <c r="C302" s="314"/>
      <c r="D302" s="31"/>
      <c r="E302" s="24"/>
      <c r="F302" s="33"/>
      <c r="G302" s="34"/>
      <c r="H302" s="34"/>
      <c r="I302" s="35"/>
      <c r="J302" s="36" t="str">
        <f t="shared" si="17"/>
        <v/>
      </c>
      <c r="K302" s="38"/>
    </row>
    <row r="303" spans="1:11" ht="24.75" customHeight="1" x14ac:dyDescent="0.15">
      <c r="A303" s="30"/>
      <c r="B303" s="14"/>
      <c r="C303" s="314"/>
      <c r="D303" s="31"/>
      <c r="E303" s="32"/>
      <c r="F303" s="33"/>
      <c r="G303" s="34"/>
      <c r="H303" s="34"/>
      <c r="I303" s="35"/>
      <c r="J303" s="36" t="str">
        <f t="shared" si="17"/>
        <v/>
      </c>
      <c r="K303" s="37"/>
    </row>
    <row r="304" spans="1:11" ht="24.75" customHeight="1" x14ac:dyDescent="0.15">
      <c r="A304" s="30"/>
      <c r="B304" s="14"/>
      <c r="C304" s="314"/>
      <c r="D304" s="31"/>
      <c r="E304" s="70"/>
      <c r="F304" s="33"/>
      <c r="G304" s="34"/>
      <c r="H304" s="34"/>
      <c r="I304" s="42"/>
      <c r="J304" s="36" t="str">
        <f t="shared" si="17"/>
        <v/>
      </c>
      <c r="K304" s="43"/>
    </row>
    <row r="305" spans="1:11" ht="24.75" customHeight="1" x14ac:dyDescent="0.15">
      <c r="A305" s="44"/>
      <c r="B305" s="45"/>
      <c r="C305" s="332" t="s">
        <v>11</v>
      </c>
      <c r="D305" s="46"/>
      <c r="E305" s="47"/>
      <c r="F305" s="48"/>
      <c r="G305" s="73">
        <f>SUM(G272:G304)</f>
        <v>0</v>
      </c>
      <c r="H305" s="73">
        <f>SUM(H272:H304)</f>
        <v>0</v>
      </c>
      <c r="I305" s="50"/>
      <c r="J305" s="51" t="str">
        <f>J304</f>
        <v/>
      </c>
      <c r="K305" s="52"/>
    </row>
    <row r="306" spans="1:11" ht="24.75" customHeight="1" x14ac:dyDescent="0.15">
      <c r="A306" s="108"/>
      <c r="B306" s="109"/>
      <c r="C306" s="330" t="s">
        <v>12</v>
      </c>
      <c r="D306" s="110"/>
      <c r="E306" s="111"/>
      <c r="F306" s="112"/>
      <c r="G306" s="129">
        <f>G305</f>
        <v>0</v>
      </c>
      <c r="H306" s="129">
        <f>H305</f>
        <v>0</v>
      </c>
      <c r="I306" s="114"/>
      <c r="J306" s="115" t="str">
        <f>J305</f>
        <v/>
      </c>
      <c r="K306" s="116"/>
    </row>
    <row r="307" spans="1:11" ht="24.75" customHeight="1" x14ac:dyDescent="0.15">
      <c r="A307" s="13"/>
      <c r="B307" s="14"/>
      <c r="C307" s="317"/>
      <c r="D307" s="81"/>
      <c r="E307" s="148"/>
      <c r="F307" s="107"/>
      <c r="G307" s="86"/>
      <c r="H307" s="86"/>
      <c r="I307" s="19"/>
      <c r="J307" s="20" t="str">
        <f>IF(B307="","",J306+G307-H307)</f>
        <v/>
      </c>
      <c r="K307" s="21"/>
    </row>
    <row r="308" spans="1:11" ht="24.75" customHeight="1" x14ac:dyDescent="0.15">
      <c r="A308" s="30"/>
      <c r="B308" s="22"/>
      <c r="C308" s="314"/>
      <c r="D308" s="31"/>
      <c r="E308" s="32"/>
      <c r="F308" s="33"/>
      <c r="G308" s="34"/>
      <c r="H308" s="34"/>
      <c r="I308" s="27"/>
      <c r="J308" s="28" t="str">
        <f t="shared" ref="J308:J319" si="18">IF(B308="","",J307+G308-H308)</f>
        <v/>
      </c>
      <c r="K308" s="29"/>
    </row>
    <row r="309" spans="1:11" ht="24.75" customHeight="1" x14ac:dyDescent="0.15">
      <c r="A309" s="30"/>
      <c r="B309" s="22"/>
      <c r="C309" s="320"/>
      <c r="D309" s="31"/>
      <c r="E309" s="32"/>
      <c r="F309" s="33"/>
      <c r="G309" s="34"/>
      <c r="H309" s="93"/>
      <c r="I309" s="27"/>
      <c r="J309" s="28" t="str">
        <f t="shared" si="18"/>
        <v/>
      </c>
      <c r="K309" s="29"/>
    </row>
    <row r="310" spans="1:11" ht="22.5" customHeight="1" x14ac:dyDescent="0.15">
      <c r="A310" s="30"/>
      <c r="B310" s="22"/>
      <c r="C310" s="314"/>
      <c r="D310" s="15"/>
      <c r="E310" s="16"/>
      <c r="F310" s="17"/>
      <c r="G310" s="18"/>
      <c r="H310" s="18"/>
      <c r="I310" s="19"/>
      <c r="J310" s="28" t="str">
        <f t="shared" si="18"/>
        <v/>
      </c>
      <c r="K310" s="21"/>
    </row>
    <row r="311" spans="1:11" ht="24.75" customHeight="1" x14ac:dyDescent="0.15">
      <c r="A311" s="30"/>
      <c r="B311" s="14"/>
      <c r="C311" s="320"/>
      <c r="D311" s="15"/>
      <c r="E311" s="16"/>
      <c r="F311" s="25"/>
      <c r="G311" s="26"/>
      <c r="H311" s="26"/>
      <c r="I311" s="27"/>
      <c r="J311" s="28" t="str">
        <f t="shared" si="18"/>
        <v/>
      </c>
      <c r="K311" s="29"/>
    </row>
    <row r="312" spans="1:11" ht="24.75" customHeight="1" x14ac:dyDescent="0.15">
      <c r="A312" s="30"/>
      <c r="B312" s="14"/>
      <c r="C312" s="314"/>
      <c r="D312" s="23"/>
      <c r="E312" s="16"/>
      <c r="F312" s="25"/>
      <c r="G312" s="26"/>
      <c r="H312" s="26"/>
      <c r="I312" s="27"/>
      <c r="J312" s="28" t="str">
        <f t="shared" si="18"/>
        <v/>
      </c>
      <c r="K312" s="29"/>
    </row>
    <row r="313" spans="1:11" ht="24.75" customHeight="1" x14ac:dyDescent="0.15">
      <c r="A313" s="13"/>
      <c r="B313" s="14"/>
      <c r="C313" s="320"/>
      <c r="D313" s="23"/>
      <c r="E313" s="16"/>
      <c r="F313" s="17"/>
      <c r="G313" s="18"/>
      <c r="H313" s="18"/>
      <c r="I313" s="27"/>
      <c r="J313" s="28" t="str">
        <f t="shared" si="18"/>
        <v/>
      </c>
      <c r="K313" s="29"/>
    </row>
    <row r="314" spans="1:11" ht="24.75" customHeight="1" x14ac:dyDescent="0.15">
      <c r="A314" s="13"/>
      <c r="B314" s="14"/>
      <c r="C314" s="318"/>
      <c r="D314" s="23"/>
      <c r="E314" s="16"/>
      <c r="F314" s="17"/>
      <c r="G314" s="18"/>
      <c r="H314" s="26"/>
      <c r="I314" s="27"/>
      <c r="J314" s="28" t="str">
        <f t="shared" si="18"/>
        <v/>
      </c>
      <c r="K314" s="29"/>
    </row>
    <row r="315" spans="1:11" ht="24.75" customHeight="1" x14ac:dyDescent="0.15">
      <c r="A315" s="13"/>
      <c r="B315" s="14"/>
      <c r="C315" s="318"/>
      <c r="D315" s="23"/>
      <c r="E315" s="16"/>
      <c r="F315" s="25"/>
      <c r="G315" s="26"/>
      <c r="H315" s="26"/>
      <c r="I315" s="27"/>
      <c r="J315" s="28" t="str">
        <f t="shared" si="18"/>
        <v/>
      </c>
      <c r="K315" s="29"/>
    </row>
    <row r="316" spans="1:11" ht="24.75" customHeight="1" x14ac:dyDescent="0.15">
      <c r="A316" s="13"/>
      <c r="B316" s="14"/>
      <c r="C316" s="318"/>
      <c r="D316" s="23"/>
      <c r="E316" s="16"/>
      <c r="F316" s="25"/>
      <c r="G316" s="26"/>
      <c r="H316" s="26"/>
      <c r="I316" s="27"/>
      <c r="J316" s="28" t="str">
        <f t="shared" si="18"/>
        <v/>
      </c>
      <c r="K316" s="29"/>
    </row>
    <row r="317" spans="1:11" ht="24.75" customHeight="1" x14ac:dyDescent="0.15">
      <c r="A317" s="13"/>
      <c r="B317" s="14"/>
      <c r="C317" s="318"/>
      <c r="D317" s="23"/>
      <c r="E317" s="16"/>
      <c r="F317" s="25"/>
      <c r="G317" s="26"/>
      <c r="H317" s="26"/>
      <c r="I317" s="27"/>
      <c r="J317" s="28" t="str">
        <f t="shared" si="18"/>
        <v/>
      </c>
      <c r="K317" s="29"/>
    </row>
    <row r="318" spans="1:11" ht="24.75" customHeight="1" x14ac:dyDescent="0.15">
      <c r="A318" s="13"/>
      <c r="B318" s="14"/>
      <c r="C318" s="318"/>
      <c r="D318" s="23"/>
      <c r="E318" s="16"/>
      <c r="F318" s="25"/>
      <c r="G318" s="26"/>
      <c r="H318" s="26"/>
      <c r="I318" s="27"/>
      <c r="J318" s="28" t="str">
        <f t="shared" si="18"/>
        <v/>
      </c>
      <c r="K318" s="29"/>
    </row>
    <row r="319" spans="1:11" ht="24.75" customHeight="1" x14ac:dyDescent="0.15">
      <c r="A319" s="13"/>
      <c r="B319" s="14"/>
      <c r="C319" s="318"/>
      <c r="D319" s="23"/>
      <c r="E319" s="16"/>
      <c r="F319" s="25"/>
      <c r="G319" s="26"/>
      <c r="H319" s="26"/>
      <c r="I319" s="27"/>
      <c r="J319" s="28" t="str">
        <f t="shared" si="18"/>
        <v/>
      </c>
      <c r="K319" s="29"/>
    </row>
    <row r="320" spans="1:11" ht="24.75" customHeight="1" x14ac:dyDescent="0.15">
      <c r="A320" s="30"/>
      <c r="B320" s="14"/>
      <c r="C320" s="318"/>
      <c r="D320" s="23"/>
      <c r="E320" s="24"/>
      <c r="F320" s="25"/>
      <c r="G320" s="26"/>
      <c r="H320" s="26"/>
      <c r="I320" s="27"/>
      <c r="J320" s="28" t="str">
        <f>IF(B320="","",J319+G320-H320)</f>
        <v/>
      </c>
      <c r="K320" s="29"/>
    </row>
    <row r="321" spans="1:11" ht="24.75" customHeight="1" x14ac:dyDescent="0.15">
      <c r="A321" s="30"/>
      <c r="B321" s="14"/>
      <c r="C321" s="318"/>
      <c r="D321" s="23"/>
      <c r="E321" s="24"/>
      <c r="F321" s="25"/>
      <c r="G321" s="26"/>
      <c r="H321" s="26"/>
      <c r="I321" s="35"/>
      <c r="J321" s="36" t="str">
        <f t="shared" ref="J321:J338" si="19">IF(B321="","",J320+G321-H321)</f>
        <v/>
      </c>
      <c r="K321" s="29"/>
    </row>
    <row r="322" spans="1:11" ht="24.75" customHeight="1" x14ac:dyDescent="0.15">
      <c r="A322" s="30"/>
      <c r="B322" s="14"/>
      <c r="C322" s="318"/>
      <c r="D322" s="23"/>
      <c r="E322" s="24"/>
      <c r="F322" s="25"/>
      <c r="G322" s="26"/>
      <c r="H322" s="26"/>
      <c r="I322" s="27"/>
      <c r="J322" s="28" t="str">
        <f t="shared" si="19"/>
        <v/>
      </c>
      <c r="K322" s="29"/>
    </row>
    <row r="323" spans="1:11" ht="24.75" customHeight="1" x14ac:dyDescent="0.15">
      <c r="A323" s="30"/>
      <c r="B323" s="14"/>
      <c r="C323" s="318"/>
      <c r="D323" s="23"/>
      <c r="E323" s="24"/>
      <c r="F323" s="25"/>
      <c r="G323" s="26"/>
      <c r="H323" s="26"/>
      <c r="I323" s="27"/>
      <c r="J323" s="28" t="str">
        <f t="shared" si="19"/>
        <v/>
      </c>
      <c r="K323" s="29"/>
    </row>
    <row r="324" spans="1:11" ht="24.75" customHeight="1" x14ac:dyDescent="0.15">
      <c r="A324" s="30"/>
      <c r="B324" s="14"/>
      <c r="C324" s="318"/>
      <c r="D324" s="31"/>
      <c r="E324" s="32"/>
      <c r="F324" s="33"/>
      <c r="G324" s="34"/>
      <c r="H324" s="34"/>
      <c r="I324" s="35"/>
      <c r="J324" s="36" t="str">
        <f t="shared" si="19"/>
        <v/>
      </c>
      <c r="K324" s="37"/>
    </row>
    <row r="325" spans="1:11" ht="24.75" customHeight="1" x14ac:dyDescent="0.15">
      <c r="A325" s="71"/>
      <c r="B325" s="75"/>
      <c r="C325" s="317"/>
      <c r="D325" s="31"/>
      <c r="E325" s="32"/>
      <c r="F325" s="33"/>
      <c r="G325" s="34"/>
      <c r="H325" s="34"/>
      <c r="I325" s="35"/>
      <c r="J325" s="36" t="str">
        <f t="shared" si="19"/>
        <v/>
      </c>
      <c r="K325" s="37"/>
    </row>
    <row r="326" spans="1:11" ht="24.75" customHeight="1" x14ac:dyDescent="0.15">
      <c r="A326" s="30"/>
      <c r="B326" s="14"/>
      <c r="C326" s="314"/>
      <c r="D326" s="23"/>
      <c r="E326" s="24"/>
      <c r="F326" s="25"/>
      <c r="G326" s="26"/>
      <c r="H326" s="26"/>
      <c r="I326" s="35"/>
      <c r="J326" s="36" t="str">
        <f t="shared" si="19"/>
        <v/>
      </c>
      <c r="K326" s="29"/>
    </row>
    <row r="327" spans="1:11" ht="24.75" customHeight="1" x14ac:dyDescent="0.15">
      <c r="A327" s="30"/>
      <c r="B327" s="14"/>
      <c r="C327" s="314"/>
      <c r="D327" s="23"/>
      <c r="E327" s="24"/>
      <c r="F327" s="25"/>
      <c r="G327" s="26"/>
      <c r="H327" s="26"/>
      <c r="I327" s="27"/>
      <c r="J327" s="28" t="str">
        <f t="shared" si="19"/>
        <v/>
      </c>
      <c r="K327" s="29"/>
    </row>
    <row r="328" spans="1:11" ht="24.75" customHeight="1" x14ac:dyDescent="0.15">
      <c r="A328" s="30"/>
      <c r="B328" s="14"/>
      <c r="C328" s="314"/>
      <c r="D328" s="23"/>
      <c r="E328" s="24"/>
      <c r="F328" s="25"/>
      <c r="G328" s="26"/>
      <c r="H328" s="34"/>
      <c r="I328" s="35"/>
      <c r="J328" s="28" t="str">
        <f t="shared" si="19"/>
        <v/>
      </c>
      <c r="K328" s="29"/>
    </row>
    <row r="329" spans="1:11" ht="24.75" customHeight="1" x14ac:dyDescent="0.15">
      <c r="A329" s="30"/>
      <c r="B329" s="14"/>
      <c r="C329" s="314"/>
      <c r="D329" s="23"/>
      <c r="E329" s="24"/>
      <c r="F329" s="25"/>
      <c r="G329" s="26"/>
      <c r="H329" s="26"/>
      <c r="I329" s="35"/>
      <c r="J329" s="36" t="str">
        <f t="shared" si="19"/>
        <v/>
      </c>
      <c r="K329" s="37"/>
    </row>
    <row r="330" spans="1:11" ht="24.75" customHeight="1" x14ac:dyDescent="0.15">
      <c r="A330" s="30"/>
      <c r="B330" s="14"/>
      <c r="C330" s="314"/>
      <c r="D330" s="23"/>
      <c r="E330" s="32"/>
      <c r="F330" s="33"/>
      <c r="G330" s="34"/>
      <c r="H330" s="34"/>
      <c r="I330" s="35"/>
      <c r="J330" s="36" t="str">
        <f t="shared" si="19"/>
        <v/>
      </c>
      <c r="K330" s="37"/>
    </row>
    <row r="331" spans="1:11" ht="24.75" customHeight="1" x14ac:dyDescent="0.15">
      <c r="A331" s="30"/>
      <c r="B331" s="22"/>
      <c r="C331" s="314"/>
      <c r="D331" s="31"/>
      <c r="E331" s="32"/>
      <c r="F331" s="33"/>
      <c r="G331" s="34"/>
      <c r="H331" s="34"/>
      <c r="I331" s="35"/>
      <c r="J331" s="36" t="str">
        <f t="shared" si="19"/>
        <v/>
      </c>
      <c r="K331" s="37"/>
    </row>
    <row r="332" spans="1:11" ht="24.75" customHeight="1" x14ac:dyDescent="0.15">
      <c r="A332" s="30"/>
      <c r="B332" s="22"/>
      <c r="C332" s="314"/>
      <c r="D332" s="31"/>
      <c r="E332" s="32"/>
      <c r="F332" s="33"/>
      <c r="G332" s="34"/>
      <c r="H332" s="34"/>
      <c r="I332" s="35"/>
      <c r="J332" s="36" t="str">
        <f t="shared" si="19"/>
        <v/>
      </c>
      <c r="K332" s="37"/>
    </row>
    <row r="333" spans="1:11" ht="24.75" customHeight="1" x14ac:dyDescent="0.15">
      <c r="A333" s="30"/>
      <c r="B333" s="22"/>
      <c r="C333" s="314"/>
      <c r="D333" s="31"/>
      <c r="E333" s="32"/>
      <c r="F333" s="33"/>
      <c r="G333" s="34"/>
      <c r="H333" s="34"/>
      <c r="I333" s="35"/>
      <c r="J333" s="36" t="str">
        <f t="shared" si="19"/>
        <v/>
      </c>
      <c r="K333" s="37"/>
    </row>
    <row r="334" spans="1:11" ht="24.75" customHeight="1" x14ac:dyDescent="0.15">
      <c r="A334" s="30"/>
      <c r="B334" s="22"/>
      <c r="C334" s="314"/>
      <c r="D334" s="31"/>
      <c r="E334" s="32"/>
      <c r="F334" s="33"/>
      <c r="G334" s="34"/>
      <c r="H334" s="34"/>
      <c r="I334" s="35"/>
      <c r="J334" s="36" t="str">
        <f t="shared" si="19"/>
        <v/>
      </c>
      <c r="K334" s="38"/>
    </row>
    <row r="335" spans="1:11" ht="24.75" customHeight="1" x14ac:dyDescent="0.15">
      <c r="A335" s="30"/>
      <c r="B335" s="22"/>
      <c r="C335" s="314"/>
      <c r="D335" s="31"/>
      <c r="E335" s="32"/>
      <c r="F335" s="33"/>
      <c r="G335" s="34"/>
      <c r="H335" s="34"/>
      <c r="I335" s="35"/>
      <c r="J335" s="36" t="str">
        <f t="shared" si="19"/>
        <v/>
      </c>
      <c r="K335" s="38"/>
    </row>
    <row r="336" spans="1:11" ht="24.75" customHeight="1" x14ac:dyDescent="0.15">
      <c r="A336" s="30"/>
      <c r="B336" s="22"/>
      <c r="C336" s="314"/>
      <c r="D336" s="31"/>
      <c r="E336" s="32"/>
      <c r="F336" s="33"/>
      <c r="G336" s="34"/>
      <c r="H336" s="34"/>
      <c r="I336" s="35"/>
      <c r="J336" s="36" t="str">
        <f t="shared" si="19"/>
        <v/>
      </c>
      <c r="K336" s="38"/>
    </row>
    <row r="337" spans="1:11" ht="24.75" customHeight="1" x14ac:dyDescent="0.15">
      <c r="A337" s="30"/>
      <c r="B337" s="22"/>
      <c r="C337" s="314"/>
      <c r="D337" s="31"/>
      <c r="E337" s="70"/>
      <c r="F337" s="33"/>
      <c r="G337" s="34"/>
      <c r="H337" s="34"/>
      <c r="I337" s="35"/>
      <c r="J337" s="36" t="str">
        <f t="shared" si="19"/>
        <v/>
      </c>
      <c r="K337" s="37"/>
    </row>
    <row r="338" spans="1:11" ht="24.75" customHeight="1" x14ac:dyDescent="0.15">
      <c r="A338" s="30"/>
      <c r="B338" s="22"/>
      <c r="C338" s="320"/>
      <c r="D338" s="31"/>
      <c r="E338" s="32"/>
      <c r="F338" s="33"/>
      <c r="G338" s="34"/>
      <c r="H338" s="34"/>
      <c r="I338" s="42"/>
      <c r="J338" s="36" t="str">
        <f t="shared" si="19"/>
        <v/>
      </c>
      <c r="K338" s="43"/>
    </row>
    <row r="339" spans="1:11" ht="24.75" customHeight="1" x14ac:dyDescent="0.15">
      <c r="A339" s="44"/>
      <c r="B339" s="45"/>
      <c r="C339" s="332" t="s">
        <v>11</v>
      </c>
      <c r="D339" s="46"/>
      <c r="E339" s="47"/>
      <c r="F339" s="48"/>
      <c r="G339" s="73">
        <f>SUM(G306:G338)</f>
        <v>0</v>
      </c>
      <c r="H339" s="73">
        <f>SUM(H306:H338)</f>
        <v>0</v>
      </c>
      <c r="I339" s="50"/>
      <c r="J339" s="51" t="str">
        <f>J338</f>
        <v/>
      </c>
      <c r="K339" s="52"/>
    </row>
    <row r="340" spans="1:11" ht="24.75" customHeight="1" x14ac:dyDescent="0.15">
      <c r="A340" s="149"/>
      <c r="B340" s="109"/>
      <c r="C340" s="330" t="s">
        <v>12</v>
      </c>
      <c r="D340" s="110"/>
      <c r="E340" s="111"/>
      <c r="F340" s="112"/>
      <c r="G340" s="129">
        <f>G339</f>
        <v>0</v>
      </c>
      <c r="H340" s="129">
        <f>H339</f>
        <v>0</v>
      </c>
      <c r="I340" s="114"/>
      <c r="J340" s="115" t="str">
        <f>J339</f>
        <v/>
      </c>
      <c r="K340" s="116"/>
    </row>
    <row r="341" spans="1:11" ht="24.75" customHeight="1" x14ac:dyDescent="0.15">
      <c r="A341" s="13"/>
      <c r="B341" s="14"/>
      <c r="C341" s="318"/>
      <c r="D341" s="81"/>
      <c r="E341" s="80"/>
      <c r="F341" s="107"/>
      <c r="G341" s="86"/>
      <c r="H341" s="86"/>
      <c r="I341" s="19"/>
      <c r="J341" s="20" t="str">
        <f>IF(B341="","",J340+G341-H341)</f>
        <v/>
      </c>
      <c r="K341" s="21"/>
    </row>
    <row r="342" spans="1:11" ht="24.75" customHeight="1" x14ac:dyDescent="0.15">
      <c r="A342" s="30"/>
      <c r="B342" s="22"/>
      <c r="C342" s="320"/>
      <c r="D342" s="31"/>
      <c r="E342" s="32"/>
      <c r="F342" s="33"/>
      <c r="G342" s="34"/>
      <c r="H342" s="93"/>
      <c r="I342" s="27"/>
      <c r="J342" s="28" t="str">
        <f t="shared" ref="J342:J353" si="20">IF(B342="","",J341+G342-H342)</f>
        <v/>
      </c>
      <c r="K342" s="29"/>
    </row>
    <row r="343" spans="1:11" ht="24.75" customHeight="1" x14ac:dyDescent="0.15">
      <c r="A343" s="13"/>
      <c r="B343" s="14"/>
      <c r="C343" s="318"/>
      <c r="D343" s="15"/>
      <c r="E343" s="16"/>
      <c r="F343" s="17"/>
      <c r="G343" s="18"/>
      <c r="H343" s="18"/>
      <c r="I343" s="27"/>
      <c r="J343" s="28" t="str">
        <f t="shared" si="20"/>
        <v/>
      </c>
      <c r="K343" s="29"/>
    </row>
    <row r="344" spans="1:11" ht="22.5" customHeight="1" x14ac:dyDescent="0.15">
      <c r="A344" s="13"/>
      <c r="B344" s="14"/>
      <c r="C344" s="314"/>
      <c r="D344" s="23"/>
      <c r="E344" s="90"/>
      <c r="F344" s="25"/>
      <c r="G344" s="26"/>
      <c r="H344" s="26"/>
      <c r="I344" s="19"/>
      <c r="J344" s="28" t="str">
        <f t="shared" si="20"/>
        <v/>
      </c>
      <c r="K344" s="21"/>
    </row>
    <row r="345" spans="1:11" ht="24.75" customHeight="1" x14ac:dyDescent="0.15">
      <c r="A345" s="13"/>
      <c r="B345" s="14"/>
      <c r="C345" s="318"/>
      <c r="D345" s="23"/>
      <c r="E345" s="90"/>
      <c r="F345" s="25"/>
      <c r="G345" s="26"/>
      <c r="H345" s="26"/>
      <c r="I345" s="27"/>
      <c r="J345" s="28" t="str">
        <f t="shared" si="20"/>
        <v/>
      </c>
      <c r="K345" s="29"/>
    </row>
    <row r="346" spans="1:11" ht="24.75" customHeight="1" x14ac:dyDescent="0.15">
      <c r="A346" s="13"/>
      <c r="B346" s="14"/>
      <c r="C346" s="314"/>
      <c r="D346" s="23"/>
      <c r="E346" s="90"/>
      <c r="F346" s="17"/>
      <c r="G346" s="18"/>
      <c r="H346" s="18"/>
      <c r="I346" s="27"/>
      <c r="J346" s="28" t="str">
        <f t="shared" si="20"/>
        <v/>
      </c>
      <c r="K346" s="29"/>
    </row>
    <row r="347" spans="1:11" ht="24.75" customHeight="1" x14ac:dyDescent="0.15">
      <c r="A347" s="13"/>
      <c r="B347" s="14"/>
      <c r="C347" s="318"/>
      <c r="D347" s="23"/>
      <c r="E347" s="90"/>
      <c r="F347" s="25"/>
      <c r="G347" s="26"/>
      <c r="H347" s="26"/>
      <c r="I347" s="27"/>
      <c r="J347" s="28" t="str">
        <f t="shared" si="20"/>
        <v/>
      </c>
      <c r="K347" s="29"/>
    </row>
    <row r="348" spans="1:11" ht="24.75" customHeight="1" x14ac:dyDescent="0.15">
      <c r="A348" s="13"/>
      <c r="B348" s="14"/>
      <c r="C348" s="314"/>
      <c r="D348" s="23"/>
      <c r="E348" s="90"/>
      <c r="F348" s="25"/>
      <c r="G348" s="26"/>
      <c r="H348" s="26"/>
      <c r="I348" s="27"/>
      <c r="J348" s="28" t="str">
        <f t="shared" si="20"/>
        <v/>
      </c>
      <c r="K348" s="29"/>
    </row>
    <row r="349" spans="1:11" ht="24.75" customHeight="1" x14ac:dyDescent="0.15">
      <c r="A349" s="13"/>
      <c r="B349" s="14"/>
      <c r="C349" s="318"/>
      <c r="D349" s="23"/>
      <c r="E349" s="90"/>
      <c r="F349" s="25"/>
      <c r="G349" s="26"/>
      <c r="H349" s="26"/>
      <c r="I349" s="27"/>
      <c r="J349" s="28" t="str">
        <f t="shared" si="20"/>
        <v/>
      </c>
      <c r="K349" s="29"/>
    </row>
    <row r="350" spans="1:11" ht="24.75" customHeight="1" x14ac:dyDescent="0.15">
      <c r="A350" s="13"/>
      <c r="B350" s="14"/>
      <c r="C350" s="314"/>
      <c r="D350" s="23"/>
      <c r="E350" s="90"/>
      <c r="F350" s="25"/>
      <c r="G350" s="26"/>
      <c r="H350" s="26"/>
      <c r="I350" s="27"/>
      <c r="J350" s="28" t="str">
        <f t="shared" si="20"/>
        <v/>
      </c>
      <c r="K350" s="29"/>
    </row>
    <row r="351" spans="1:11" ht="24.75" customHeight="1" x14ac:dyDescent="0.15">
      <c r="A351" s="13"/>
      <c r="B351" s="14"/>
      <c r="C351" s="318"/>
      <c r="D351" s="23"/>
      <c r="E351" s="90"/>
      <c r="F351" s="25"/>
      <c r="G351" s="26"/>
      <c r="H351" s="26"/>
      <c r="I351" s="27"/>
      <c r="J351" s="28" t="str">
        <f t="shared" si="20"/>
        <v/>
      </c>
      <c r="K351" s="29"/>
    </row>
    <row r="352" spans="1:11" ht="24.75" customHeight="1" x14ac:dyDescent="0.15">
      <c r="A352" s="13"/>
      <c r="B352" s="14"/>
      <c r="C352" s="314"/>
      <c r="D352" s="23"/>
      <c r="E352" s="90"/>
      <c r="F352" s="25"/>
      <c r="G352" s="26"/>
      <c r="H352" s="26"/>
      <c r="I352" s="27"/>
      <c r="J352" s="28" t="str">
        <f t="shared" si="20"/>
        <v/>
      </c>
      <c r="K352" s="29"/>
    </row>
    <row r="353" spans="1:11" ht="24.75" customHeight="1" x14ac:dyDescent="0.15">
      <c r="A353" s="13"/>
      <c r="B353" s="14"/>
      <c r="C353" s="318"/>
      <c r="D353" s="23"/>
      <c r="E353" s="90"/>
      <c r="F353" s="25"/>
      <c r="G353" s="26"/>
      <c r="H353" s="26"/>
      <c r="I353" s="27"/>
      <c r="J353" s="28" t="str">
        <f t="shared" si="20"/>
        <v/>
      </c>
      <c r="K353" s="29"/>
    </row>
    <row r="354" spans="1:11" ht="24.75" customHeight="1" x14ac:dyDescent="0.15">
      <c r="A354" s="13"/>
      <c r="B354" s="14"/>
      <c r="C354" s="314"/>
      <c r="D354" s="23"/>
      <c r="E354" s="90"/>
      <c r="F354" s="25"/>
      <c r="G354" s="26"/>
      <c r="H354" s="26"/>
      <c r="I354" s="27"/>
      <c r="J354" s="28" t="str">
        <f>IF(B354="","",J353+G354-H354)</f>
        <v/>
      </c>
      <c r="K354" s="29"/>
    </row>
    <row r="355" spans="1:11" ht="24.75" customHeight="1" x14ac:dyDescent="0.15">
      <c r="A355" s="13"/>
      <c r="B355" s="14"/>
      <c r="C355" s="318"/>
      <c r="D355" s="23"/>
      <c r="E355" s="16"/>
      <c r="F355" s="25"/>
      <c r="G355" s="26"/>
      <c r="H355" s="26"/>
      <c r="I355" s="27"/>
      <c r="J355" s="28" t="str">
        <f t="shared" ref="J355:J372" si="21">IF(B355="","",J354+G355-H355)</f>
        <v/>
      </c>
      <c r="K355" s="29"/>
    </row>
    <row r="356" spans="1:11" ht="24.75" customHeight="1" x14ac:dyDescent="0.15">
      <c r="A356" s="13"/>
      <c r="B356" s="14"/>
      <c r="C356" s="314"/>
      <c r="D356" s="23"/>
      <c r="E356" s="16"/>
      <c r="F356" s="25"/>
      <c r="G356" s="26"/>
      <c r="H356" s="26"/>
      <c r="I356" s="27"/>
      <c r="J356" s="28" t="str">
        <f t="shared" si="21"/>
        <v/>
      </c>
      <c r="K356" s="29"/>
    </row>
    <row r="357" spans="1:11" ht="24.75" customHeight="1" x14ac:dyDescent="0.15">
      <c r="A357" s="79"/>
      <c r="B357" s="75"/>
      <c r="C357" s="317"/>
      <c r="D357" s="31"/>
      <c r="E357" s="80"/>
      <c r="F357" s="33"/>
      <c r="G357" s="34"/>
      <c r="H357" s="34"/>
      <c r="I357" s="35"/>
      <c r="J357" s="36" t="str">
        <f t="shared" si="21"/>
        <v/>
      </c>
      <c r="K357" s="37"/>
    </row>
    <row r="358" spans="1:11" ht="24.75" customHeight="1" x14ac:dyDescent="0.15">
      <c r="A358" s="13"/>
      <c r="B358" s="14"/>
      <c r="C358" s="314"/>
      <c r="D358" s="23"/>
      <c r="E358" s="16"/>
      <c r="F358" s="25"/>
      <c r="G358" s="26"/>
      <c r="H358" s="26"/>
      <c r="I358" s="27"/>
      <c r="J358" s="28" t="str">
        <f t="shared" si="21"/>
        <v/>
      </c>
      <c r="K358" s="29"/>
    </row>
    <row r="359" spans="1:11" ht="24.75" customHeight="1" x14ac:dyDescent="0.15">
      <c r="A359" s="13"/>
      <c r="B359" s="14"/>
      <c r="C359" s="318"/>
      <c r="D359" s="23"/>
      <c r="E359" s="16"/>
      <c r="F359" s="25"/>
      <c r="G359" s="26"/>
      <c r="H359" s="26"/>
      <c r="I359" s="27"/>
      <c r="J359" s="28" t="str">
        <f t="shared" si="21"/>
        <v/>
      </c>
      <c r="K359" s="29"/>
    </row>
    <row r="360" spans="1:11" ht="24.75" customHeight="1" x14ac:dyDescent="0.15">
      <c r="A360" s="13"/>
      <c r="B360" s="14"/>
      <c r="C360" s="314"/>
      <c r="D360" s="23"/>
      <c r="E360" s="16"/>
      <c r="F360" s="25"/>
      <c r="G360" s="26"/>
      <c r="H360" s="26"/>
      <c r="I360" s="27"/>
      <c r="J360" s="28" t="str">
        <f t="shared" si="21"/>
        <v/>
      </c>
      <c r="K360" s="29"/>
    </row>
    <row r="361" spans="1:11" ht="24.75" customHeight="1" x14ac:dyDescent="0.15">
      <c r="A361" s="13"/>
      <c r="B361" s="14"/>
      <c r="C361" s="318"/>
      <c r="D361" s="23"/>
      <c r="E361" s="16"/>
      <c r="F361" s="25"/>
      <c r="G361" s="26"/>
      <c r="H361" s="26"/>
      <c r="I361" s="27"/>
      <c r="J361" s="28" t="str">
        <f t="shared" si="21"/>
        <v/>
      </c>
      <c r="K361" s="29"/>
    </row>
    <row r="362" spans="1:11" ht="24.75" customHeight="1" x14ac:dyDescent="0.15">
      <c r="A362" s="13"/>
      <c r="B362" s="14"/>
      <c r="C362" s="314"/>
      <c r="D362" s="23"/>
      <c r="E362" s="24"/>
      <c r="F362" s="25"/>
      <c r="G362" s="26"/>
      <c r="H362" s="26"/>
      <c r="I362" s="35"/>
      <c r="J362" s="28" t="str">
        <f t="shared" si="21"/>
        <v/>
      </c>
      <c r="K362" s="29"/>
    </row>
    <row r="363" spans="1:11" ht="24.75" customHeight="1" x14ac:dyDescent="0.15">
      <c r="A363" s="13"/>
      <c r="B363" s="22"/>
      <c r="C363" s="318"/>
      <c r="D363" s="23"/>
      <c r="E363" s="24"/>
      <c r="F363" s="25"/>
      <c r="G363" s="26"/>
      <c r="H363" s="26"/>
      <c r="I363" s="35"/>
      <c r="J363" s="36" t="str">
        <f t="shared" si="21"/>
        <v/>
      </c>
      <c r="K363" s="37"/>
    </row>
    <row r="364" spans="1:11" ht="24.75" customHeight="1" x14ac:dyDescent="0.15">
      <c r="A364" s="13"/>
      <c r="B364" s="14"/>
      <c r="C364" s="314"/>
      <c r="D364" s="31"/>
      <c r="E364" s="32"/>
      <c r="F364" s="33"/>
      <c r="G364" s="34"/>
      <c r="H364" s="34"/>
      <c r="I364" s="35"/>
      <c r="J364" s="36" t="str">
        <f t="shared" si="21"/>
        <v/>
      </c>
      <c r="K364" s="37"/>
    </row>
    <row r="365" spans="1:11" ht="24.75" customHeight="1" x14ac:dyDescent="0.15">
      <c r="A365" s="13"/>
      <c r="B365" s="22"/>
      <c r="C365" s="318"/>
      <c r="D365" s="31"/>
      <c r="E365" s="32"/>
      <c r="F365" s="33"/>
      <c r="G365" s="34"/>
      <c r="H365" s="34"/>
      <c r="I365" s="35"/>
      <c r="J365" s="36" t="str">
        <f t="shared" si="21"/>
        <v/>
      </c>
      <c r="K365" s="37"/>
    </row>
    <row r="366" spans="1:11" ht="24.75" customHeight="1" x14ac:dyDescent="0.15">
      <c r="A366" s="13"/>
      <c r="B366" s="22"/>
      <c r="C366" s="314"/>
      <c r="D366" s="31"/>
      <c r="E366" s="32"/>
      <c r="F366" s="33"/>
      <c r="G366" s="34"/>
      <c r="H366" s="34"/>
      <c r="I366" s="35"/>
      <c r="J366" s="36" t="str">
        <f t="shared" si="21"/>
        <v/>
      </c>
      <c r="K366" s="37"/>
    </row>
    <row r="367" spans="1:11" ht="24.75" customHeight="1" x14ac:dyDescent="0.15">
      <c r="A367" s="13"/>
      <c r="B367" s="22"/>
      <c r="C367" s="318"/>
      <c r="D367" s="31"/>
      <c r="E367" s="32"/>
      <c r="F367" s="33"/>
      <c r="G367" s="34"/>
      <c r="H367" s="34"/>
      <c r="I367" s="35"/>
      <c r="J367" s="36" t="str">
        <f t="shared" si="21"/>
        <v/>
      </c>
      <c r="K367" s="37"/>
    </row>
    <row r="368" spans="1:11" ht="24.75" customHeight="1" x14ac:dyDescent="0.15">
      <c r="A368" s="13"/>
      <c r="B368" s="22"/>
      <c r="C368" s="318"/>
      <c r="D368" s="31"/>
      <c r="E368" s="32"/>
      <c r="F368" s="33"/>
      <c r="G368" s="34"/>
      <c r="H368" s="34"/>
      <c r="I368" s="35"/>
      <c r="J368" s="36" t="str">
        <f t="shared" si="21"/>
        <v/>
      </c>
      <c r="K368" s="37"/>
    </row>
    <row r="369" spans="1:11" ht="24.75" customHeight="1" x14ac:dyDescent="0.15">
      <c r="A369" s="13"/>
      <c r="B369" s="22"/>
      <c r="C369" s="314"/>
      <c r="D369" s="31"/>
      <c r="E369" s="32"/>
      <c r="F369" s="33"/>
      <c r="G369" s="34"/>
      <c r="H369" s="34"/>
      <c r="I369" s="35"/>
      <c r="J369" s="36" t="str">
        <f t="shared" si="21"/>
        <v/>
      </c>
      <c r="K369" s="38"/>
    </row>
    <row r="370" spans="1:11" ht="24.75" customHeight="1" x14ac:dyDescent="0.15">
      <c r="A370" s="13"/>
      <c r="B370" s="22"/>
      <c r="C370" s="318"/>
      <c r="D370" s="31"/>
      <c r="E370" s="32"/>
      <c r="F370" s="33"/>
      <c r="G370" s="34"/>
      <c r="H370" s="34"/>
      <c r="I370" s="35"/>
      <c r="J370" s="36" t="str">
        <f t="shared" si="21"/>
        <v/>
      </c>
      <c r="K370" s="38"/>
    </row>
    <row r="371" spans="1:11" ht="24.75" customHeight="1" x14ac:dyDescent="0.15">
      <c r="A371" s="13"/>
      <c r="B371" s="22"/>
      <c r="C371" s="314"/>
      <c r="D371" s="31"/>
      <c r="E371" s="70"/>
      <c r="F371" s="33"/>
      <c r="G371" s="34"/>
      <c r="H371" s="34"/>
      <c r="I371" s="35"/>
      <c r="J371" s="36" t="str">
        <f t="shared" si="21"/>
        <v/>
      </c>
      <c r="K371" s="37"/>
    </row>
    <row r="372" spans="1:11" ht="24.75" customHeight="1" x14ac:dyDescent="0.15">
      <c r="A372" s="30"/>
      <c r="B372" s="22"/>
      <c r="C372" s="314"/>
      <c r="D372" s="31"/>
      <c r="E372" s="32"/>
      <c r="F372" s="33"/>
      <c r="G372" s="34"/>
      <c r="H372" s="34"/>
      <c r="I372" s="42"/>
      <c r="J372" s="36" t="str">
        <f t="shared" si="21"/>
        <v/>
      </c>
      <c r="K372" s="43"/>
    </row>
    <row r="373" spans="1:11" ht="24.75" customHeight="1" x14ac:dyDescent="0.15">
      <c r="A373" s="44"/>
      <c r="B373" s="45"/>
      <c r="C373" s="332" t="s">
        <v>11</v>
      </c>
      <c r="D373" s="46"/>
      <c r="E373" s="47"/>
      <c r="F373" s="48"/>
      <c r="G373" s="73">
        <f>SUM(G340:G372)</f>
        <v>0</v>
      </c>
      <c r="H373" s="73">
        <f>SUM(H340:H372)</f>
        <v>0</v>
      </c>
      <c r="I373" s="50"/>
      <c r="J373" s="51" t="str">
        <f>J372</f>
        <v/>
      </c>
      <c r="K373" s="52"/>
    </row>
    <row r="374" spans="1:11" ht="24.75" customHeight="1" x14ac:dyDescent="0.15">
      <c r="A374" s="108"/>
      <c r="B374" s="109"/>
      <c r="C374" s="330" t="s">
        <v>12</v>
      </c>
      <c r="D374" s="110"/>
      <c r="E374" s="111"/>
      <c r="F374" s="112"/>
      <c r="G374" s="129">
        <f>G373</f>
        <v>0</v>
      </c>
      <c r="H374" s="129">
        <f>H373</f>
        <v>0</v>
      </c>
      <c r="I374" s="114"/>
      <c r="J374" s="115" t="str">
        <f>J373</f>
        <v/>
      </c>
      <c r="K374" s="116"/>
    </row>
    <row r="375" spans="1:11" ht="24.75" customHeight="1" x14ac:dyDescent="0.15">
      <c r="A375" s="13"/>
      <c r="B375" s="14"/>
      <c r="C375" s="318"/>
      <c r="D375" s="81"/>
      <c r="E375" s="80"/>
      <c r="F375" s="107"/>
      <c r="G375" s="86"/>
      <c r="H375" s="86"/>
      <c r="I375" s="19"/>
      <c r="J375" s="20" t="str">
        <f>IF(B375="","",J374+G375-H375)</f>
        <v/>
      </c>
      <c r="K375" s="21"/>
    </row>
    <row r="376" spans="1:11" ht="24.75" customHeight="1" x14ac:dyDescent="0.15">
      <c r="A376" s="30"/>
      <c r="B376" s="22"/>
      <c r="C376" s="314"/>
      <c r="D376" s="31"/>
      <c r="E376" s="32"/>
      <c r="F376" s="33"/>
      <c r="G376" s="34"/>
      <c r="H376" s="93"/>
      <c r="I376" s="27"/>
      <c r="J376" s="28" t="str">
        <f t="shared" ref="J376:J387" si="22">IF(B376="","",J375+G376-H376)</f>
        <v/>
      </c>
      <c r="K376" s="29"/>
    </row>
    <row r="377" spans="1:11" ht="24.75" customHeight="1" x14ac:dyDescent="0.15">
      <c r="A377" s="13"/>
      <c r="B377" s="14"/>
      <c r="C377" s="318"/>
      <c r="D377" s="81"/>
      <c r="E377" s="16"/>
      <c r="F377" s="17"/>
      <c r="G377" s="18"/>
      <c r="H377" s="18"/>
      <c r="I377" s="27"/>
      <c r="J377" s="28" t="str">
        <f t="shared" si="22"/>
        <v/>
      </c>
      <c r="K377" s="29"/>
    </row>
    <row r="378" spans="1:11" ht="22.5" customHeight="1" x14ac:dyDescent="0.15">
      <c r="A378" s="13"/>
      <c r="B378" s="14"/>
      <c r="C378" s="314"/>
      <c r="D378" s="31"/>
      <c r="E378" s="16"/>
      <c r="F378" s="25"/>
      <c r="G378" s="26"/>
      <c r="H378" s="26"/>
      <c r="I378" s="19"/>
      <c r="J378" s="28" t="str">
        <f t="shared" si="22"/>
        <v/>
      </c>
      <c r="K378" s="21"/>
    </row>
    <row r="379" spans="1:11" ht="24.75" customHeight="1" x14ac:dyDescent="0.15">
      <c r="A379" s="13"/>
      <c r="B379" s="14"/>
      <c r="C379" s="318"/>
      <c r="D379" s="31"/>
      <c r="E379" s="16"/>
      <c r="F379" s="25"/>
      <c r="G379" s="26"/>
      <c r="H379" s="26"/>
      <c r="I379" s="27"/>
      <c r="J379" s="28" t="str">
        <f t="shared" si="22"/>
        <v/>
      </c>
      <c r="K379" s="29"/>
    </row>
    <row r="380" spans="1:11" ht="24.75" customHeight="1" x14ac:dyDescent="0.15">
      <c r="A380" s="13"/>
      <c r="B380" s="14"/>
      <c r="C380" s="314"/>
      <c r="D380" s="31"/>
      <c r="E380" s="16"/>
      <c r="F380" s="17"/>
      <c r="G380" s="18"/>
      <c r="H380" s="18"/>
      <c r="I380" s="27"/>
      <c r="J380" s="28" t="str">
        <f t="shared" si="22"/>
        <v/>
      </c>
      <c r="K380" s="29"/>
    </row>
    <row r="381" spans="1:11" ht="24.75" customHeight="1" x14ac:dyDescent="0.15">
      <c r="A381" s="13"/>
      <c r="B381" s="14"/>
      <c r="C381" s="318"/>
      <c r="D381" s="31"/>
      <c r="E381" s="16"/>
      <c r="F381" s="25"/>
      <c r="G381" s="26"/>
      <c r="H381" s="26"/>
      <c r="I381" s="27"/>
      <c r="J381" s="28" t="str">
        <f t="shared" si="22"/>
        <v/>
      </c>
      <c r="K381" s="29"/>
    </row>
    <row r="382" spans="1:11" ht="24.75" customHeight="1" x14ac:dyDescent="0.15">
      <c r="A382" s="13"/>
      <c r="B382" s="14"/>
      <c r="C382" s="318"/>
      <c r="D382" s="31"/>
      <c r="E382" s="16"/>
      <c r="F382" s="25"/>
      <c r="G382" s="26"/>
      <c r="H382" s="26"/>
      <c r="I382" s="27"/>
      <c r="J382" s="28" t="str">
        <f t="shared" si="22"/>
        <v/>
      </c>
      <c r="K382" s="29"/>
    </row>
    <row r="383" spans="1:11" ht="24.75" customHeight="1" x14ac:dyDescent="0.15">
      <c r="A383" s="13"/>
      <c r="B383" s="14"/>
      <c r="C383" s="314"/>
      <c r="D383" s="31"/>
      <c r="E383" s="16"/>
      <c r="F383" s="25"/>
      <c r="G383" s="26"/>
      <c r="H383" s="26"/>
      <c r="I383" s="27"/>
      <c r="J383" s="28" t="str">
        <f t="shared" si="22"/>
        <v/>
      </c>
      <c r="K383" s="29"/>
    </row>
    <row r="384" spans="1:11" ht="24.75" customHeight="1" x14ac:dyDescent="0.15">
      <c r="A384" s="13"/>
      <c r="B384" s="14"/>
      <c r="C384" s="318"/>
      <c r="D384" s="31"/>
      <c r="E384" s="16"/>
      <c r="F384" s="25"/>
      <c r="G384" s="26"/>
      <c r="H384" s="26"/>
      <c r="I384" s="27"/>
      <c r="J384" s="28" t="str">
        <f t="shared" si="22"/>
        <v/>
      </c>
      <c r="K384" s="29"/>
    </row>
    <row r="385" spans="1:11" ht="24.75" customHeight="1" x14ac:dyDescent="0.15">
      <c r="A385" s="13"/>
      <c r="B385" s="14"/>
      <c r="C385" s="314"/>
      <c r="D385" s="31"/>
      <c r="E385" s="16"/>
      <c r="F385" s="25"/>
      <c r="G385" s="26"/>
      <c r="H385" s="26"/>
      <c r="I385" s="27"/>
      <c r="J385" s="28" t="str">
        <f t="shared" si="22"/>
        <v/>
      </c>
      <c r="K385" s="29"/>
    </row>
    <row r="386" spans="1:11" ht="24.75" customHeight="1" x14ac:dyDescent="0.15">
      <c r="A386" s="13"/>
      <c r="B386" s="14"/>
      <c r="C386" s="318"/>
      <c r="D386" s="31"/>
      <c r="E386" s="16"/>
      <c r="F386" s="25"/>
      <c r="G386" s="26"/>
      <c r="H386" s="26"/>
      <c r="I386" s="27"/>
      <c r="J386" s="28" t="str">
        <f t="shared" si="22"/>
        <v/>
      </c>
      <c r="K386" s="29"/>
    </row>
    <row r="387" spans="1:11" ht="24.75" customHeight="1" x14ac:dyDescent="0.15">
      <c r="A387" s="13"/>
      <c r="B387" s="14"/>
      <c r="C387" s="314"/>
      <c r="D387" s="23"/>
      <c r="E387" s="24"/>
      <c r="F387" s="25"/>
      <c r="G387" s="26"/>
      <c r="H387" s="26"/>
      <c r="I387" s="27"/>
      <c r="J387" s="28" t="str">
        <f t="shared" si="22"/>
        <v/>
      </c>
      <c r="K387" s="29"/>
    </row>
    <row r="388" spans="1:11" ht="24.75" customHeight="1" x14ac:dyDescent="0.15">
      <c r="A388" s="13"/>
      <c r="B388" s="14"/>
      <c r="C388" s="318"/>
      <c r="D388" s="23"/>
      <c r="E388" s="24"/>
      <c r="F388" s="25"/>
      <c r="G388" s="26"/>
      <c r="H388" s="26"/>
      <c r="I388" s="27"/>
      <c r="J388" s="28" t="str">
        <f>IF(B388="","",J387+G388-H388)</f>
        <v/>
      </c>
      <c r="K388" s="29"/>
    </row>
    <row r="389" spans="1:11" ht="24.75" customHeight="1" x14ac:dyDescent="0.15">
      <c r="A389" s="13"/>
      <c r="B389" s="14"/>
      <c r="C389" s="314"/>
      <c r="D389" s="23"/>
      <c r="E389" s="24"/>
      <c r="F389" s="25"/>
      <c r="G389" s="26"/>
      <c r="H389" s="26"/>
      <c r="I389" s="27"/>
      <c r="J389" s="28" t="str">
        <f t="shared" ref="J389:J406" si="23">IF(B389="","",J388+G389-H389)</f>
        <v/>
      </c>
      <c r="K389" s="29"/>
    </row>
    <row r="390" spans="1:11" ht="24.75" customHeight="1" x14ac:dyDescent="0.15">
      <c r="A390" s="30"/>
      <c r="B390" s="14"/>
      <c r="C390" s="319"/>
      <c r="D390" s="23"/>
      <c r="E390" s="24"/>
      <c r="F390" s="25"/>
      <c r="G390" s="26"/>
      <c r="H390" s="26"/>
      <c r="I390" s="27"/>
      <c r="J390" s="28" t="str">
        <f t="shared" si="23"/>
        <v/>
      </c>
      <c r="K390" s="29"/>
    </row>
    <row r="391" spans="1:11" ht="24.75" customHeight="1" x14ac:dyDescent="0.15">
      <c r="A391" s="30"/>
      <c r="B391" s="14"/>
      <c r="C391" s="314"/>
      <c r="D391" s="23"/>
      <c r="E391" s="24"/>
      <c r="F391" s="25"/>
      <c r="G391" s="26"/>
      <c r="H391" s="26"/>
      <c r="I391" s="27"/>
      <c r="J391" s="28" t="str">
        <f t="shared" si="23"/>
        <v/>
      </c>
      <c r="K391" s="29"/>
    </row>
    <row r="392" spans="1:11" ht="24.75" customHeight="1" x14ac:dyDescent="0.15">
      <c r="A392" s="30"/>
      <c r="B392" s="14"/>
      <c r="C392" s="314"/>
      <c r="D392" s="23"/>
      <c r="E392" s="24"/>
      <c r="F392" s="25"/>
      <c r="G392" s="26"/>
      <c r="H392" s="26"/>
      <c r="I392" s="27"/>
      <c r="J392" s="28" t="str">
        <f t="shared" si="23"/>
        <v/>
      </c>
      <c r="K392" s="29"/>
    </row>
    <row r="393" spans="1:11" ht="24.75" customHeight="1" x14ac:dyDescent="0.15">
      <c r="A393" s="30"/>
      <c r="B393" s="14"/>
      <c r="C393" s="314"/>
      <c r="D393" s="23"/>
      <c r="E393" s="24"/>
      <c r="F393" s="25"/>
      <c r="G393" s="26"/>
      <c r="H393" s="26"/>
      <c r="I393" s="27"/>
      <c r="J393" s="28" t="str">
        <f t="shared" si="23"/>
        <v/>
      </c>
      <c r="K393" s="29"/>
    </row>
    <row r="394" spans="1:11" ht="24.75" customHeight="1" x14ac:dyDescent="0.15">
      <c r="A394" s="30"/>
      <c r="B394" s="14"/>
      <c r="C394" s="314"/>
      <c r="D394" s="23"/>
      <c r="E394" s="24"/>
      <c r="F394" s="25"/>
      <c r="G394" s="26"/>
      <c r="H394" s="26"/>
      <c r="I394" s="27"/>
      <c r="J394" s="28" t="str">
        <f t="shared" si="23"/>
        <v/>
      </c>
      <c r="K394" s="29"/>
    </row>
    <row r="395" spans="1:11" ht="24.75" customHeight="1" x14ac:dyDescent="0.15">
      <c r="A395" s="30"/>
      <c r="B395" s="14"/>
      <c r="C395" s="314"/>
      <c r="D395" s="23"/>
      <c r="E395" s="24"/>
      <c r="F395" s="25"/>
      <c r="G395" s="26"/>
      <c r="H395" s="26"/>
      <c r="I395" s="27"/>
      <c r="J395" s="28" t="str">
        <f t="shared" si="23"/>
        <v/>
      </c>
      <c r="K395" s="29"/>
    </row>
    <row r="396" spans="1:11" ht="24.75" customHeight="1" x14ac:dyDescent="0.15">
      <c r="A396" s="30"/>
      <c r="B396" s="14"/>
      <c r="C396" s="314"/>
      <c r="D396" s="23"/>
      <c r="E396" s="24"/>
      <c r="F396" s="25"/>
      <c r="G396" s="26"/>
      <c r="H396" s="26"/>
      <c r="I396" s="35"/>
      <c r="J396" s="28" t="str">
        <f t="shared" si="23"/>
        <v/>
      </c>
      <c r="K396" s="29"/>
    </row>
    <row r="397" spans="1:11" ht="24.75" customHeight="1" x14ac:dyDescent="0.15">
      <c r="A397" s="30"/>
      <c r="B397" s="14"/>
      <c r="C397" s="314"/>
      <c r="D397" s="23"/>
      <c r="E397" s="82"/>
      <c r="F397" s="25"/>
      <c r="G397" s="26"/>
      <c r="H397" s="26"/>
      <c r="I397" s="35"/>
      <c r="J397" s="28" t="str">
        <f t="shared" si="23"/>
        <v/>
      </c>
      <c r="K397" s="37"/>
    </row>
    <row r="398" spans="1:11" ht="24.75" customHeight="1" x14ac:dyDescent="0.15">
      <c r="A398" s="30"/>
      <c r="B398" s="14"/>
      <c r="C398" s="314"/>
      <c r="D398" s="23"/>
      <c r="E398" s="82"/>
      <c r="F398" s="25"/>
      <c r="G398" s="26"/>
      <c r="H398" s="26"/>
      <c r="I398" s="35"/>
      <c r="J398" s="36" t="str">
        <f t="shared" si="23"/>
        <v/>
      </c>
      <c r="K398" s="37"/>
    </row>
    <row r="399" spans="1:11" ht="24.75" customHeight="1" x14ac:dyDescent="0.15">
      <c r="A399" s="30"/>
      <c r="B399" s="14"/>
      <c r="C399" s="314"/>
      <c r="D399" s="31"/>
      <c r="E399" s="82"/>
      <c r="F399" s="33"/>
      <c r="G399" s="34"/>
      <c r="H399" s="34"/>
      <c r="I399" s="35"/>
      <c r="J399" s="36" t="str">
        <f t="shared" si="23"/>
        <v/>
      </c>
      <c r="K399" s="37"/>
    </row>
    <row r="400" spans="1:11" ht="24.75" customHeight="1" x14ac:dyDescent="0.15">
      <c r="A400" s="30"/>
      <c r="B400" s="14"/>
      <c r="C400" s="314"/>
      <c r="D400" s="31"/>
      <c r="E400" s="32"/>
      <c r="F400" s="33"/>
      <c r="G400" s="34"/>
      <c r="H400" s="34"/>
      <c r="I400" s="35"/>
      <c r="J400" s="36" t="str">
        <f t="shared" si="23"/>
        <v/>
      </c>
      <c r="K400" s="37"/>
    </row>
    <row r="401" spans="1:11" ht="24.75" customHeight="1" x14ac:dyDescent="0.15">
      <c r="A401" s="30"/>
      <c r="B401" s="14"/>
      <c r="C401" s="314"/>
      <c r="D401" s="31"/>
      <c r="E401" s="32"/>
      <c r="F401" s="33"/>
      <c r="G401" s="34"/>
      <c r="H401" s="34"/>
      <c r="I401" s="35"/>
      <c r="J401" s="36" t="str">
        <f t="shared" si="23"/>
        <v/>
      </c>
      <c r="K401" s="37"/>
    </row>
    <row r="402" spans="1:11" ht="24.75" customHeight="1" x14ac:dyDescent="0.15">
      <c r="A402" s="30"/>
      <c r="B402" s="14"/>
      <c r="C402" s="314"/>
      <c r="D402" s="31"/>
      <c r="E402" s="32"/>
      <c r="F402" s="33"/>
      <c r="G402" s="34"/>
      <c r="H402" s="34"/>
      <c r="I402" s="35"/>
      <c r="J402" s="36" t="str">
        <f t="shared" si="23"/>
        <v/>
      </c>
      <c r="K402" s="37"/>
    </row>
    <row r="403" spans="1:11" ht="24.75" customHeight="1" x14ac:dyDescent="0.15">
      <c r="A403" s="30"/>
      <c r="B403" s="14"/>
      <c r="C403" s="320"/>
      <c r="D403" s="31"/>
      <c r="E403" s="32"/>
      <c r="F403" s="33"/>
      <c r="G403" s="34"/>
      <c r="H403" s="34"/>
      <c r="I403" s="35"/>
      <c r="J403" s="36" t="str">
        <f t="shared" si="23"/>
        <v/>
      </c>
      <c r="K403" s="38"/>
    </row>
    <row r="404" spans="1:11" ht="24.75" customHeight="1" x14ac:dyDescent="0.15">
      <c r="A404" s="30"/>
      <c r="B404" s="14"/>
      <c r="C404" s="314"/>
      <c r="D404" s="31"/>
      <c r="E404" s="32"/>
      <c r="F404" s="33"/>
      <c r="G404" s="34"/>
      <c r="H404" s="34"/>
      <c r="I404" s="35"/>
      <c r="J404" s="36" t="str">
        <f t="shared" si="23"/>
        <v/>
      </c>
      <c r="K404" s="38"/>
    </row>
    <row r="405" spans="1:11" ht="24.75" customHeight="1" x14ac:dyDescent="0.15">
      <c r="A405" s="30"/>
      <c r="B405" s="14"/>
      <c r="C405" s="320"/>
      <c r="D405" s="31"/>
      <c r="E405" s="32"/>
      <c r="F405" s="33"/>
      <c r="G405" s="34"/>
      <c r="H405" s="34"/>
      <c r="I405" s="35"/>
      <c r="J405" s="36" t="str">
        <f t="shared" si="23"/>
        <v/>
      </c>
      <c r="K405" s="37"/>
    </row>
    <row r="406" spans="1:11" ht="24.75" customHeight="1" x14ac:dyDescent="0.15">
      <c r="A406" s="30"/>
      <c r="B406" s="14"/>
      <c r="C406" s="314"/>
      <c r="D406" s="31"/>
      <c r="E406" s="70"/>
      <c r="F406" s="33"/>
      <c r="G406" s="34"/>
      <c r="H406" s="34"/>
      <c r="I406" s="42"/>
      <c r="J406" s="36" t="str">
        <f t="shared" si="23"/>
        <v/>
      </c>
      <c r="K406" s="43"/>
    </row>
    <row r="407" spans="1:11" ht="24.75" customHeight="1" x14ac:dyDescent="0.15">
      <c r="A407" s="44"/>
      <c r="B407" s="45"/>
      <c r="C407" s="332" t="s">
        <v>11</v>
      </c>
      <c r="D407" s="46"/>
      <c r="E407" s="47"/>
      <c r="F407" s="48"/>
      <c r="G407" s="73">
        <f>SUM(G374:G406)</f>
        <v>0</v>
      </c>
      <c r="H407" s="73">
        <f>SUM(H374:H406)</f>
        <v>0</v>
      </c>
      <c r="I407" s="50"/>
      <c r="J407" s="51" t="str">
        <f>J406</f>
        <v/>
      </c>
      <c r="K407" s="52"/>
    </row>
    <row r="408" spans="1:11" ht="24.75" customHeight="1" x14ac:dyDescent="0.15">
      <c r="A408" s="108"/>
      <c r="B408" s="109"/>
      <c r="C408" s="330" t="s">
        <v>12</v>
      </c>
      <c r="D408" s="110"/>
      <c r="E408" s="111"/>
      <c r="F408" s="112"/>
      <c r="G408" s="129">
        <f>G407</f>
        <v>0</v>
      </c>
      <c r="H408" s="129">
        <f>H407</f>
        <v>0</v>
      </c>
      <c r="I408" s="114"/>
      <c r="J408" s="115" t="str">
        <f>J407</f>
        <v/>
      </c>
      <c r="K408" s="116"/>
    </row>
    <row r="409" spans="1:11" ht="24.75" customHeight="1" x14ac:dyDescent="0.15">
      <c r="A409" s="13"/>
      <c r="B409" s="14"/>
      <c r="C409" s="317"/>
      <c r="D409" s="81"/>
      <c r="E409" s="80"/>
      <c r="F409" s="107"/>
      <c r="G409" s="86"/>
      <c r="H409" s="86"/>
      <c r="I409" s="19"/>
      <c r="J409" s="20" t="str">
        <f>IF(B409="","",J408+G409-H409)</f>
        <v/>
      </c>
      <c r="K409" s="21"/>
    </row>
    <row r="410" spans="1:11" ht="24.75" customHeight="1" x14ac:dyDescent="0.15">
      <c r="A410" s="30"/>
      <c r="B410" s="14"/>
      <c r="C410" s="314"/>
      <c r="D410" s="31"/>
      <c r="E410" s="32"/>
      <c r="F410" s="33"/>
      <c r="G410" s="34"/>
      <c r="H410" s="34"/>
      <c r="I410" s="35"/>
      <c r="J410" s="36" t="str">
        <f t="shared" ref="J410:J421" si="24">IF(B410="","",J409+G410-H410)</f>
        <v/>
      </c>
      <c r="K410" s="29"/>
    </row>
    <row r="411" spans="1:11" ht="24.75" customHeight="1" x14ac:dyDescent="0.15">
      <c r="A411" s="30"/>
      <c r="B411" s="22"/>
      <c r="C411" s="320"/>
      <c r="D411" s="31"/>
      <c r="E411" s="32"/>
      <c r="F411" s="33"/>
      <c r="G411" s="34"/>
      <c r="H411" s="93"/>
      <c r="I411" s="27"/>
      <c r="J411" s="28" t="str">
        <f t="shared" si="24"/>
        <v/>
      </c>
      <c r="K411" s="29"/>
    </row>
    <row r="412" spans="1:11" ht="22.5" customHeight="1" x14ac:dyDescent="0.15">
      <c r="A412" s="13"/>
      <c r="B412" s="14"/>
      <c r="C412" s="318"/>
      <c r="D412" s="15"/>
      <c r="E412" s="90"/>
      <c r="F412" s="17"/>
      <c r="G412" s="18"/>
      <c r="H412" s="18"/>
      <c r="I412" s="19"/>
      <c r="J412" s="28" t="str">
        <f t="shared" si="24"/>
        <v/>
      </c>
      <c r="K412" s="21"/>
    </row>
    <row r="413" spans="1:11" ht="24.75" customHeight="1" x14ac:dyDescent="0.15">
      <c r="A413" s="79"/>
      <c r="B413" s="14"/>
      <c r="C413" s="320"/>
      <c r="D413" s="31"/>
      <c r="E413" s="90"/>
      <c r="F413" s="33"/>
      <c r="G413" s="34"/>
      <c r="H413" s="34"/>
      <c r="I413" s="35"/>
      <c r="J413" s="36" t="str">
        <f t="shared" si="24"/>
        <v/>
      </c>
      <c r="K413" s="29"/>
    </row>
    <row r="414" spans="1:11" ht="24.75" customHeight="1" x14ac:dyDescent="0.15">
      <c r="A414" s="13"/>
      <c r="B414" s="14"/>
      <c r="C414" s="318"/>
      <c r="D414" s="23"/>
      <c r="E414" s="90"/>
      <c r="F414" s="25"/>
      <c r="G414" s="26"/>
      <c r="H414" s="26"/>
      <c r="I414" s="27"/>
      <c r="J414" s="28" t="str">
        <f t="shared" si="24"/>
        <v/>
      </c>
      <c r="K414" s="29"/>
    </row>
    <row r="415" spans="1:11" ht="24.75" customHeight="1" x14ac:dyDescent="0.15">
      <c r="A415" s="79"/>
      <c r="B415" s="14"/>
      <c r="C415" s="320"/>
      <c r="D415" s="23"/>
      <c r="E415" s="90"/>
      <c r="F415" s="17"/>
      <c r="G415" s="18"/>
      <c r="H415" s="18"/>
      <c r="I415" s="27"/>
      <c r="J415" s="28" t="str">
        <f t="shared" si="24"/>
        <v/>
      </c>
      <c r="K415" s="29"/>
    </row>
    <row r="416" spans="1:11" ht="24.75" customHeight="1" x14ac:dyDescent="0.15">
      <c r="A416" s="13"/>
      <c r="B416" s="14"/>
      <c r="C416" s="318"/>
      <c r="D416" s="23"/>
      <c r="E416" s="90"/>
      <c r="F416" s="25"/>
      <c r="G416" s="26"/>
      <c r="H416" s="26"/>
      <c r="I416" s="27"/>
      <c r="J416" s="28" t="str">
        <f t="shared" si="24"/>
        <v/>
      </c>
      <c r="K416" s="29"/>
    </row>
    <row r="417" spans="1:11" ht="24.75" customHeight="1" x14ac:dyDescent="0.15">
      <c r="A417" s="79"/>
      <c r="B417" s="14"/>
      <c r="C417" s="320"/>
      <c r="D417" s="23"/>
      <c r="E417" s="90"/>
      <c r="F417" s="25"/>
      <c r="G417" s="26"/>
      <c r="H417" s="26"/>
      <c r="I417" s="27"/>
      <c r="J417" s="28" t="str">
        <f t="shared" si="24"/>
        <v/>
      </c>
      <c r="K417" s="29"/>
    </row>
    <row r="418" spans="1:11" ht="24.75" customHeight="1" x14ac:dyDescent="0.15">
      <c r="A418" s="13"/>
      <c r="B418" s="14"/>
      <c r="C418" s="318"/>
      <c r="D418" s="23"/>
      <c r="E418" s="90"/>
      <c r="F418" s="25"/>
      <c r="G418" s="26"/>
      <c r="H418" s="26"/>
      <c r="I418" s="27"/>
      <c r="J418" s="28" t="str">
        <f t="shared" si="24"/>
        <v/>
      </c>
      <c r="K418" s="29"/>
    </row>
    <row r="419" spans="1:11" ht="24.75" customHeight="1" x14ac:dyDescent="0.15">
      <c r="A419" s="79"/>
      <c r="B419" s="14"/>
      <c r="C419" s="320"/>
      <c r="D419" s="23"/>
      <c r="E419" s="90"/>
      <c r="F419" s="25"/>
      <c r="G419" s="26"/>
      <c r="H419" s="26"/>
      <c r="I419" s="27"/>
      <c r="J419" s="28" t="str">
        <f t="shared" si="24"/>
        <v/>
      </c>
      <c r="K419" s="29"/>
    </row>
    <row r="420" spans="1:11" ht="24.75" customHeight="1" x14ac:dyDescent="0.15">
      <c r="A420" s="13"/>
      <c r="B420" s="14"/>
      <c r="C420" s="318"/>
      <c r="D420" s="23"/>
      <c r="E420" s="90"/>
      <c r="F420" s="25"/>
      <c r="G420" s="26"/>
      <c r="H420" s="26"/>
      <c r="I420" s="27"/>
      <c r="J420" s="28" t="str">
        <f t="shared" si="24"/>
        <v/>
      </c>
      <c r="K420" s="29"/>
    </row>
    <row r="421" spans="1:11" ht="24.75" customHeight="1" x14ac:dyDescent="0.15">
      <c r="A421" s="79"/>
      <c r="B421" s="14"/>
      <c r="C421" s="320"/>
      <c r="D421" s="23"/>
      <c r="E421" s="90"/>
      <c r="F421" s="25"/>
      <c r="G421" s="26"/>
      <c r="H421" s="26"/>
      <c r="I421" s="27"/>
      <c r="J421" s="28" t="str">
        <f t="shared" si="24"/>
        <v/>
      </c>
      <c r="K421" s="29"/>
    </row>
    <row r="422" spans="1:11" ht="24.75" customHeight="1" x14ac:dyDescent="0.15">
      <c r="A422" s="13"/>
      <c r="B422" s="14"/>
      <c r="C422" s="318"/>
      <c r="D422" s="23"/>
      <c r="E422" s="90"/>
      <c r="F422" s="25"/>
      <c r="G422" s="26"/>
      <c r="H422" s="26"/>
      <c r="I422" s="27"/>
      <c r="J422" s="28" t="str">
        <f>IF(B422="","",J421+G422-H422)</f>
        <v/>
      </c>
      <c r="K422" s="29"/>
    </row>
    <row r="423" spans="1:11" ht="24.75" customHeight="1" x14ac:dyDescent="0.15">
      <c r="A423" s="30"/>
      <c r="B423" s="14"/>
      <c r="C423" s="314"/>
      <c r="D423" s="23"/>
      <c r="E423" s="24"/>
      <c r="F423" s="25"/>
      <c r="G423" s="26"/>
      <c r="H423" s="26"/>
      <c r="I423" s="27"/>
      <c r="J423" s="28" t="str">
        <f t="shared" ref="J423:J435" si="25">IF(B423="","",J422+G423-H423)</f>
        <v/>
      </c>
      <c r="K423" s="29"/>
    </row>
    <row r="424" spans="1:11" ht="24.75" customHeight="1" x14ac:dyDescent="0.15">
      <c r="A424" s="30"/>
      <c r="B424" s="14"/>
      <c r="C424" s="314"/>
      <c r="D424" s="23"/>
      <c r="E424" s="83"/>
      <c r="F424" s="25"/>
      <c r="G424" s="26"/>
      <c r="H424" s="26"/>
      <c r="I424" s="27"/>
      <c r="J424" s="28" t="str">
        <f t="shared" si="25"/>
        <v/>
      </c>
      <c r="K424" s="29"/>
    </row>
    <row r="425" spans="1:11" ht="24.75" customHeight="1" x14ac:dyDescent="0.15">
      <c r="A425" s="30"/>
      <c r="B425" s="14"/>
      <c r="C425" s="314"/>
      <c r="D425" s="23"/>
      <c r="E425" s="24"/>
      <c r="F425" s="25"/>
      <c r="G425" s="26"/>
      <c r="H425" s="26"/>
      <c r="I425" s="27"/>
      <c r="J425" s="28" t="str">
        <f t="shared" si="25"/>
        <v/>
      </c>
      <c r="K425" s="29"/>
    </row>
    <row r="426" spans="1:11" ht="24.75" customHeight="1" x14ac:dyDescent="0.15">
      <c r="A426" s="71"/>
      <c r="B426" s="75"/>
      <c r="C426" s="320"/>
      <c r="D426" s="31"/>
      <c r="E426" s="32"/>
      <c r="F426" s="33"/>
      <c r="G426" s="34"/>
      <c r="H426" s="34"/>
      <c r="I426" s="35"/>
      <c r="J426" s="36" t="str">
        <f t="shared" si="25"/>
        <v/>
      </c>
      <c r="K426" s="37"/>
    </row>
    <row r="427" spans="1:11" ht="24.75" customHeight="1" x14ac:dyDescent="0.15">
      <c r="A427" s="30"/>
      <c r="B427" s="14"/>
      <c r="C427" s="314"/>
      <c r="D427" s="23"/>
      <c r="E427" s="24"/>
      <c r="F427" s="25"/>
      <c r="G427" s="26"/>
      <c r="H427" s="26"/>
      <c r="I427" s="27"/>
      <c r="J427" s="28" t="str">
        <f t="shared" si="25"/>
        <v/>
      </c>
      <c r="K427" s="29"/>
    </row>
    <row r="428" spans="1:11" ht="24.75" customHeight="1" x14ac:dyDescent="0.15">
      <c r="A428" s="30"/>
      <c r="B428" s="14"/>
      <c r="C428" s="314"/>
      <c r="D428" s="23"/>
      <c r="E428" s="24"/>
      <c r="F428" s="25"/>
      <c r="G428" s="26"/>
      <c r="H428" s="26"/>
      <c r="I428" s="27"/>
      <c r="J428" s="28" t="str">
        <f t="shared" si="25"/>
        <v/>
      </c>
      <c r="K428" s="29"/>
    </row>
    <row r="429" spans="1:11" ht="24.75" customHeight="1" x14ac:dyDescent="0.15">
      <c r="A429" s="30"/>
      <c r="B429" s="14"/>
      <c r="C429" s="314"/>
      <c r="D429" s="23"/>
      <c r="E429" s="24"/>
      <c r="F429" s="25"/>
      <c r="G429" s="26"/>
      <c r="H429" s="26"/>
      <c r="I429" s="27"/>
      <c r="J429" s="28" t="str">
        <f t="shared" si="25"/>
        <v/>
      </c>
      <c r="K429" s="29"/>
    </row>
    <row r="430" spans="1:11" ht="24.75" customHeight="1" x14ac:dyDescent="0.15">
      <c r="A430" s="30"/>
      <c r="B430" s="14"/>
      <c r="C430" s="314"/>
      <c r="D430" s="31"/>
      <c r="E430" s="24"/>
      <c r="F430" s="33"/>
      <c r="G430" s="34"/>
      <c r="H430" s="34"/>
      <c r="I430" s="35"/>
      <c r="J430" s="28" t="str">
        <f t="shared" si="25"/>
        <v/>
      </c>
      <c r="K430" s="29"/>
    </row>
    <row r="431" spans="1:11" ht="24.75" customHeight="1" x14ac:dyDescent="0.15">
      <c r="A431" s="30"/>
      <c r="B431" s="14"/>
      <c r="C431" s="314"/>
      <c r="D431" s="31"/>
      <c r="E431" s="24"/>
      <c r="F431" s="33"/>
      <c r="G431" s="34"/>
      <c r="H431" s="34"/>
      <c r="I431" s="35"/>
      <c r="J431" s="36" t="str">
        <f t="shared" si="25"/>
        <v/>
      </c>
      <c r="K431" s="37"/>
    </row>
    <row r="432" spans="1:11" ht="24.75" customHeight="1" x14ac:dyDescent="0.15">
      <c r="A432" s="30"/>
      <c r="B432" s="14"/>
      <c r="C432" s="314"/>
      <c r="D432" s="31"/>
      <c r="E432" s="24"/>
      <c r="F432" s="33"/>
      <c r="G432" s="34"/>
      <c r="H432" s="34"/>
      <c r="I432" s="35"/>
      <c r="J432" s="36" t="str">
        <f t="shared" si="25"/>
        <v/>
      </c>
      <c r="K432" s="37"/>
    </row>
    <row r="433" spans="1:11" ht="24.75" customHeight="1" x14ac:dyDescent="0.15">
      <c r="A433" s="30"/>
      <c r="B433" s="14"/>
      <c r="C433" s="314"/>
      <c r="D433" s="31"/>
      <c r="E433" s="24"/>
      <c r="F433" s="33"/>
      <c r="G433" s="34"/>
      <c r="H433" s="34"/>
      <c r="I433" s="35"/>
      <c r="J433" s="36" t="str">
        <f t="shared" si="25"/>
        <v/>
      </c>
      <c r="K433" s="37"/>
    </row>
    <row r="434" spans="1:11" ht="24.75" customHeight="1" x14ac:dyDescent="0.15">
      <c r="A434" s="30"/>
      <c r="B434" s="14"/>
      <c r="C434" s="314"/>
      <c r="D434" s="31"/>
      <c r="E434" s="24"/>
      <c r="F434" s="33"/>
      <c r="G434" s="34"/>
      <c r="H434" s="34"/>
      <c r="I434" s="35"/>
      <c r="J434" s="36" t="str">
        <f t="shared" si="25"/>
        <v/>
      </c>
      <c r="K434" s="37"/>
    </row>
    <row r="435" spans="1:11" ht="24.75" customHeight="1" x14ac:dyDescent="0.15">
      <c r="A435" s="30"/>
      <c r="B435" s="14"/>
      <c r="C435" s="314"/>
      <c r="D435" s="31"/>
      <c r="E435" s="24"/>
      <c r="F435" s="33"/>
      <c r="G435" s="34"/>
      <c r="H435" s="34"/>
      <c r="I435" s="35"/>
      <c r="J435" s="36" t="str">
        <f t="shared" si="25"/>
        <v/>
      </c>
      <c r="K435" s="37"/>
    </row>
    <row r="436" spans="1:11" ht="24.75" customHeight="1" x14ac:dyDescent="0.15">
      <c r="A436" s="30"/>
      <c r="B436" s="14"/>
      <c r="C436" s="314"/>
      <c r="D436" s="31"/>
      <c r="E436" s="24"/>
      <c r="F436" s="33"/>
      <c r="G436" s="34"/>
      <c r="H436" s="34"/>
      <c r="I436" s="35"/>
      <c r="J436" s="36" t="str">
        <f>IF(B436="","",J435+G436-H436)</f>
        <v/>
      </c>
      <c r="K436" s="37"/>
    </row>
    <row r="437" spans="1:11" ht="24.75" customHeight="1" x14ac:dyDescent="0.15">
      <c r="A437" s="30"/>
      <c r="B437" s="14"/>
      <c r="C437" s="314"/>
      <c r="D437" s="31"/>
      <c r="E437" s="24"/>
      <c r="F437" s="33"/>
      <c r="G437" s="34"/>
      <c r="H437" s="34"/>
      <c r="I437" s="35"/>
      <c r="J437" s="36" t="str">
        <f>IF(B437="","",J436+G437-H437)</f>
        <v/>
      </c>
      <c r="K437" s="38"/>
    </row>
    <row r="438" spans="1:11" ht="24.75" customHeight="1" x14ac:dyDescent="0.15">
      <c r="A438" s="30"/>
      <c r="B438" s="14"/>
      <c r="C438" s="314"/>
      <c r="D438" s="31"/>
      <c r="E438" s="24"/>
      <c r="F438" s="33"/>
      <c r="G438" s="34"/>
      <c r="H438" s="34"/>
      <c r="I438" s="35"/>
      <c r="J438" s="36" t="str">
        <f>IF(B438="","",J437+G438-H438)</f>
        <v/>
      </c>
      <c r="K438" s="38"/>
    </row>
    <row r="439" spans="1:11" ht="24.75" customHeight="1" x14ac:dyDescent="0.15">
      <c r="A439" s="30"/>
      <c r="B439" s="14"/>
      <c r="C439" s="314"/>
      <c r="D439" s="31"/>
      <c r="E439" s="24"/>
      <c r="F439" s="33"/>
      <c r="G439" s="34"/>
      <c r="H439" s="34"/>
      <c r="I439" s="35"/>
      <c r="J439" s="36" t="str">
        <f>IF(B439="","",J438+G439-H439)</f>
        <v/>
      </c>
      <c r="K439" s="37"/>
    </row>
    <row r="440" spans="1:11" ht="24.75" customHeight="1" x14ac:dyDescent="0.15">
      <c r="A440" s="30"/>
      <c r="B440" s="22"/>
      <c r="C440" s="320"/>
      <c r="D440" s="39"/>
      <c r="E440" s="32"/>
      <c r="F440" s="40"/>
      <c r="G440" s="41"/>
      <c r="H440" s="41"/>
      <c r="I440" s="42"/>
      <c r="J440" s="36" t="str">
        <f t="shared" ref="J440" si="26">IF(B440="","",J439+G440-H440)</f>
        <v/>
      </c>
      <c r="K440" s="43"/>
    </row>
    <row r="441" spans="1:11" ht="24.75" customHeight="1" x14ac:dyDescent="0.15">
      <c r="A441" s="44"/>
      <c r="B441" s="45"/>
      <c r="C441" s="332" t="s">
        <v>11</v>
      </c>
      <c r="D441" s="46"/>
      <c r="E441" s="47"/>
      <c r="F441" s="48"/>
      <c r="G441" s="73">
        <f>SUM(G408:G440)</f>
        <v>0</v>
      </c>
      <c r="H441" s="73">
        <f>SUM(H408:H440)</f>
        <v>0</v>
      </c>
      <c r="I441" s="50"/>
      <c r="J441" s="51" t="str">
        <f>J440</f>
        <v/>
      </c>
      <c r="K441" s="52"/>
    </row>
    <row r="442" spans="1:11" ht="24.75" customHeight="1" x14ac:dyDescent="0.15">
      <c r="A442" s="108"/>
      <c r="B442" s="109"/>
      <c r="C442" s="330" t="s">
        <v>12</v>
      </c>
      <c r="D442" s="110"/>
      <c r="E442" s="111"/>
      <c r="F442" s="112"/>
      <c r="G442" s="129">
        <f>G441</f>
        <v>0</v>
      </c>
      <c r="H442" s="129">
        <f>H441</f>
        <v>0</v>
      </c>
      <c r="I442" s="114"/>
      <c r="J442" s="115" t="str">
        <f>J441</f>
        <v/>
      </c>
      <c r="K442" s="116"/>
    </row>
    <row r="443" spans="1:11" ht="24.75" customHeight="1" x14ac:dyDescent="0.15">
      <c r="A443" s="13"/>
      <c r="B443" s="14"/>
      <c r="C443" s="318"/>
      <c r="D443" s="15"/>
      <c r="E443" s="16"/>
      <c r="F443" s="17"/>
      <c r="G443" s="18"/>
      <c r="H443" s="18"/>
      <c r="I443" s="19"/>
      <c r="J443" s="20" t="str">
        <f>IF(B443="","",J442+G443-H443)</f>
        <v/>
      </c>
      <c r="K443" s="21"/>
    </row>
    <row r="444" spans="1:11" ht="24.75" customHeight="1" x14ac:dyDescent="0.15">
      <c r="A444" s="13"/>
      <c r="B444" s="14"/>
      <c r="C444" s="314"/>
      <c r="D444" s="23"/>
      <c r="E444" s="16"/>
      <c r="F444" s="25"/>
      <c r="G444" s="26"/>
      <c r="H444" s="26"/>
      <c r="I444" s="27"/>
      <c r="J444" s="28" t="str">
        <f t="shared" ref="J444:J455" si="27">IF(B444="","",J443+G444-H444)</f>
        <v/>
      </c>
      <c r="K444" s="29"/>
    </row>
    <row r="445" spans="1:11" ht="24.75" customHeight="1" x14ac:dyDescent="0.15">
      <c r="A445" s="13"/>
      <c r="B445" s="14"/>
      <c r="C445" s="318"/>
      <c r="D445" s="23"/>
      <c r="E445" s="16"/>
      <c r="F445" s="25"/>
      <c r="G445" s="26"/>
      <c r="H445" s="26"/>
      <c r="I445" s="27"/>
      <c r="J445" s="28" t="str">
        <f t="shared" si="27"/>
        <v/>
      </c>
      <c r="K445" s="29"/>
    </row>
    <row r="446" spans="1:11" ht="22.5" customHeight="1" x14ac:dyDescent="0.15">
      <c r="A446" s="13"/>
      <c r="B446" s="14"/>
      <c r="C446" s="314"/>
      <c r="D446" s="23"/>
      <c r="E446" s="16"/>
      <c r="F446" s="17"/>
      <c r="G446" s="18"/>
      <c r="H446" s="18"/>
      <c r="I446" s="19"/>
      <c r="J446" s="28" t="str">
        <f t="shared" si="27"/>
        <v/>
      </c>
      <c r="K446" s="21"/>
    </row>
    <row r="447" spans="1:11" ht="24.75" customHeight="1" x14ac:dyDescent="0.15">
      <c r="A447" s="13"/>
      <c r="B447" s="14"/>
      <c r="C447" s="318"/>
      <c r="D447" s="23"/>
      <c r="E447" s="16"/>
      <c r="F447" s="25"/>
      <c r="G447" s="26"/>
      <c r="H447" s="26"/>
      <c r="I447" s="27"/>
      <c r="J447" s="28" t="str">
        <f t="shared" si="27"/>
        <v/>
      </c>
      <c r="K447" s="29"/>
    </row>
    <row r="448" spans="1:11" ht="24.75" customHeight="1" x14ac:dyDescent="0.15">
      <c r="A448" s="13"/>
      <c r="B448" s="14"/>
      <c r="C448" s="314"/>
      <c r="D448" s="23"/>
      <c r="E448" s="16"/>
      <c r="F448" s="25"/>
      <c r="G448" s="26"/>
      <c r="H448" s="26"/>
      <c r="I448" s="27"/>
      <c r="J448" s="28" t="str">
        <f t="shared" si="27"/>
        <v/>
      </c>
      <c r="K448" s="29"/>
    </row>
    <row r="449" spans="1:11" ht="24.75" customHeight="1" x14ac:dyDescent="0.15">
      <c r="A449" s="13"/>
      <c r="B449" s="14"/>
      <c r="C449" s="318"/>
      <c r="D449" s="23"/>
      <c r="E449" s="16"/>
      <c r="F449" s="25"/>
      <c r="G449" s="26"/>
      <c r="H449" s="26"/>
      <c r="I449" s="27"/>
      <c r="J449" s="28" t="str">
        <f t="shared" si="27"/>
        <v/>
      </c>
      <c r="K449" s="29"/>
    </row>
    <row r="450" spans="1:11" ht="24.75" customHeight="1" x14ac:dyDescent="0.15">
      <c r="A450" s="13"/>
      <c r="B450" s="14"/>
      <c r="C450" s="314"/>
      <c r="D450" s="23"/>
      <c r="E450" s="16"/>
      <c r="F450" s="25"/>
      <c r="G450" s="26"/>
      <c r="H450" s="26"/>
      <c r="I450" s="27"/>
      <c r="J450" s="28" t="str">
        <f t="shared" si="27"/>
        <v/>
      </c>
      <c r="K450" s="29"/>
    </row>
    <row r="451" spans="1:11" ht="24.75" customHeight="1" x14ac:dyDescent="0.15">
      <c r="A451" s="13"/>
      <c r="B451" s="14"/>
      <c r="C451" s="318"/>
      <c r="D451" s="23"/>
      <c r="E451" s="16"/>
      <c r="F451" s="25"/>
      <c r="G451" s="26"/>
      <c r="H451" s="26"/>
      <c r="I451" s="27"/>
      <c r="J451" s="28" t="str">
        <f t="shared" si="27"/>
        <v/>
      </c>
      <c r="K451" s="29"/>
    </row>
    <row r="452" spans="1:11" ht="24.75" customHeight="1" x14ac:dyDescent="0.15">
      <c r="A452" s="13"/>
      <c r="B452" s="14"/>
      <c r="C452" s="314"/>
      <c r="D452" s="23"/>
      <c r="E452" s="24"/>
      <c r="F452" s="25"/>
      <c r="G452" s="26"/>
      <c r="H452" s="26"/>
      <c r="I452" s="27"/>
      <c r="J452" s="28" t="str">
        <f t="shared" si="27"/>
        <v/>
      </c>
      <c r="K452" s="29"/>
    </row>
    <row r="453" spans="1:11" ht="24.75" customHeight="1" x14ac:dyDescent="0.15">
      <c r="A453" s="13"/>
      <c r="B453" s="14"/>
      <c r="C453" s="318"/>
      <c r="D453" s="23"/>
      <c r="E453" s="24"/>
      <c r="F453" s="25"/>
      <c r="G453" s="26"/>
      <c r="H453" s="26"/>
      <c r="I453" s="27"/>
      <c r="J453" s="28" t="str">
        <f t="shared" si="27"/>
        <v/>
      </c>
      <c r="K453" s="29"/>
    </row>
    <row r="454" spans="1:11" ht="24.75" customHeight="1" x14ac:dyDescent="0.15">
      <c r="A454" s="13"/>
      <c r="B454" s="14"/>
      <c r="C454" s="314"/>
      <c r="D454" s="23"/>
      <c r="E454" s="24"/>
      <c r="F454" s="25"/>
      <c r="G454" s="26"/>
      <c r="H454" s="26"/>
      <c r="I454" s="27"/>
      <c r="J454" s="28" t="str">
        <f t="shared" si="27"/>
        <v/>
      </c>
      <c r="K454" s="29"/>
    </row>
    <row r="455" spans="1:11" ht="24.75" customHeight="1" x14ac:dyDescent="0.15">
      <c r="A455" s="13"/>
      <c r="B455" s="14"/>
      <c r="C455" s="318"/>
      <c r="D455" s="23"/>
      <c r="E455" s="24"/>
      <c r="F455" s="25"/>
      <c r="G455" s="26"/>
      <c r="H455" s="26"/>
      <c r="I455" s="27"/>
      <c r="J455" s="28" t="str">
        <f t="shared" si="27"/>
        <v/>
      </c>
      <c r="K455" s="29"/>
    </row>
    <row r="456" spans="1:11" ht="24.75" customHeight="1" x14ac:dyDescent="0.15">
      <c r="A456" s="13"/>
      <c r="B456" s="14"/>
      <c r="C456" s="314"/>
      <c r="D456" s="23"/>
      <c r="E456" s="24"/>
      <c r="F456" s="25"/>
      <c r="G456" s="26"/>
      <c r="H456" s="26"/>
      <c r="I456" s="27"/>
      <c r="J456" s="28" t="str">
        <f>IF(B456="","",J455+G456-H456)</f>
        <v/>
      </c>
      <c r="K456" s="29"/>
    </row>
    <row r="457" spans="1:11" ht="24.75" customHeight="1" x14ac:dyDescent="0.15">
      <c r="A457" s="13"/>
      <c r="B457" s="14"/>
      <c r="C457" s="318"/>
      <c r="D457" s="23"/>
      <c r="E457" s="24"/>
      <c r="F457" s="25"/>
      <c r="G457" s="26"/>
      <c r="H457" s="26"/>
      <c r="I457" s="27"/>
      <c r="J457" s="28" t="str">
        <f t="shared" ref="J457:J474" si="28">IF(B457="","",J456+G457-H457)</f>
        <v/>
      </c>
      <c r="K457" s="29"/>
    </row>
    <row r="458" spans="1:11" ht="24.75" customHeight="1" x14ac:dyDescent="0.15">
      <c r="A458" s="13"/>
      <c r="B458" s="14"/>
      <c r="C458" s="314"/>
      <c r="D458" s="23"/>
      <c r="E458" s="24"/>
      <c r="F458" s="25"/>
      <c r="G458" s="26"/>
      <c r="H458" s="26"/>
      <c r="I458" s="27"/>
      <c r="J458" s="28" t="str">
        <f t="shared" si="28"/>
        <v/>
      </c>
      <c r="K458" s="29"/>
    </row>
    <row r="459" spans="1:11" ht="24.75" customHeight="1" x14ac:dyDescent="0.15">
      <c r="A459" s="13"/>
      <c r="B459" s="14"/>
      <c r="C459" s="318"/>
      <c r="D459" s="23"/>
      <c r="E459" s="24"/>
      <c r="F459" s="25"/>
      <c r="G459" s="26"/>
      <c r="H459" s="26"/>
      <c r="I459" s="27"/>
      <c r="J459" s="28" t="str">
        <f t="shared" si="28"/>
        <v/>
      </c>
      <c r="K459" s="29"/>
    </row>
    <row r="460" spans="1:11" ht="24.75" customHeight="1" x14ac:dyDescent="0.15">
      <c r="A460" s="30"/>
      <c r="B460" s="14"/>
      <c r="C460" s="314"/>
      <c r="D460" s="23"/>
      <c r="E460" s="24"/>
      <c r="F460" s="25"/>
      <c r="G460" s="26"/>
      <c r="H460" s="26"/>
      <c r="I460" s="27"/>
      <c r="J460" s="28" t="str">
        <f t="shared" si="28"/>
        <v/>
      </c>
      <c r="K460" s="29"/>
    </row>
    <row r="461" spans="1:11" ht="24.75" customHeight="1" x14ac:dyDescent="0.15">
      <c r="A461" s="13"/>
      <c r="B461" s="14"/>
      <c r="C461" s="314"/>
      <c r="D461" s="23"/>
      <c r="E461" s="24"/>
      <c r="F461" s="25"/>
      <c r="G461" s="26"/>
      <c r="H461" s="26"/>
      <c r="I461" s="27"/>
      <c r="J461" s="28" t="str">
        <f t="shared" si="28"/>
        <v/>
      </c>
      <c r="K461" s="29"/>
    </row>
    <row r="462" spans="1:11" ht="24.75" customHeight="1" x14ac:dyDescent="0.15">
      <c r="A462" s="30"/>
      <c r="B462" s="14"/>
      <c r="C462" s="314"/>
      <c r="D462" s="23"/>
      <c r="E462" s="24"/>
      <c r="F462" s="25"/>
      <c r="G462" s="26"/>
      <c r="H462" s="26"/>
      <c r="I462" s="27"/>
      <c r="J462" s="28" t="str">
        <f t="shared" si="28"/>
        <v/>
      </c>
      <c r="K462" s="29"/>
    </row>
    <row r="463" spans="1:11" ht="24.75" customHeight="1" x14ac:dyDescent="0.15">
      <c r="A463" s="13"/>
      <c r="B463" s="14"/>
      <c r="C463" s="314"/>
      <c r="D463" s="23"/>
      <c r="E463" s="24"/>
      <c r="F463" s="25"/>
      <c r="G463" s="26"/>
      <c r="H463" s="26"/>
      <c r="I463" s="27"/>
      <c r="J463" s="28" t="str">
        <f t="shared" si="28"/>
        <v/>
      </c>
      <c r="K463" s="29"/>
    </row>
    <row r="464" spans="1:11" ht="24.75" customHeight="1" x14ac:dyDescent="0.15">
      <c r="A464" s="30"/>
      <c r="B464" s="14"/>
      <c r="C464" s="314"/>
      <c r="D464" s="23"/>
      <c r="E464" s="32"/>
      <c r="F464" s="33"/>
      <c r="G464" s="34"/>
      <c r="H464" s="34"/>
      <c r="I464" s="35"/>
      <c r="J464" s="28" t="str">
        <f t="shared" si="28"/>
        <v/>
      </c>
      <c r="K464" s="29"/>
    </row>
    <row r="465" spans="1:11" ht="24.75" customHeight="1" x14ac:dyDescent="0.15">
      <c r="A465" s="13"/>
      <c r="B465" s="14"/>
      <c r="C465" s="314"/>
      <c r="D465" s="31"/>
      <c r="E465" s="32"/>
      <c r="F465" s="33"/>
      <c r="G465" s="34"/>
      <c r="H465" s="34"/>
      <c r="I465" s="35"/>
      <c r="J465" s="36" t="str">
        <f t="shared" si="28"/>
        <v/>
      </c>
      <c r="K465" s="37"/>
    </row>
    <row r="466" spans="1:11" ht="24.75" customHeight="1" x14ac:dyDescent="0.15">
      <c r="A466" s="30"/>
      <c r="B466" s="14"/>
      <c r="C466" s="314"/>
      <c r="D466" s="31"/>
      <c r="E466" s="32"/>
      <c r="F466" s="33"/>
      <c r="G466" s="34"/>
      <c r="H466" s="34"/>
      <c r="I466" s="35"/>
      <c r="J466" s="36" t="str">
        <f t="shared" si="28"/>
        <v/>
      </c>
      <c r="K466" s="37"/>
    </row>
    <row r="467" spans="1:11" ht="24.75" customHeight="1" x14ac:dyDescent="0.15">
      <c r="A467" s="13"/>
      <c r="B467" s="14"/>
      <c r="C467" s="314"/>
      <c r="D467" s="31"/>
      <c r="E467" s="32"/>
      <c r="F467" s="33"/>
      <c r="G467" s="34"/>
      <c r="H467" s="34"/>
      <c r="I467" s="35"/>
      <c r="J467" s="36" t="str">
        <f t="shared" si="28"/>
        <v/>
      </c>
      <c r="K467" s="37"/>
    </row>
    <row r="468" spans="1:11" ht="24.75" customHeight="1" x14ac:dyDescent="0.15">
      <c r="A468" s="30"/>
      <c r="B468" s="14"/>
      <c r="C468" s="314"/>
      <c r="D468" s="31"/>
      <c r="E468" s="32"/>
      <c r="F468" s="33"/>
      <c r="G468" s="34"/>
      <c r="H468" s="34"/>
      <c r="I468" s="35"/>
      <c r="J468" s="36" t="str">
        <f t="shared" si="28"/>
        <v/>
      </c>
      <c r="K468" s="37"/>
    </row>
    <row r="469" spans="1:11" ht="24.75" customHeight="1" x14ac:dyDescent="0.15">
      <c r="A469" s="13"/>
      <c r="B469" s="14"/>
      <c r="C469" s="314"/>
      <c r="D469" s="31"/>
      <c r="E469" s="32"/>
      <c r="F469" s="33"/>
      <c r="G469" s="34"/>
      <c r="H469" s="34"/>
      <c r="I469" s="35"/>
      <c r="J469" s="36" t="str">
        <f t="shared" si="28"/>
        <v/>
      </c>
      <c r="K469" s="37"/>
    </row>
    <row r="470" spans="1:11" ht="24.75" customHeight="1" x14ac:dyDescent="0.15">
      <c r="A470" s="13"/>
      <c r="B470" s="14"/>
      <c r="C470" s="314"/>
      <c r="D470" s="31"/>
      <c r="E470" s="32"/>
      <c r="F470" s="33"/>
      <c r="G470" s="34"/>
      <c r="H470" s="34"/>
      <c r="I470" s="35"/>
      <c r="J470" s="36" t="str">
        <f t="shared" si="28"/>
        <v/>
      </c>
      <c r="K470" s="37"/>
    </row>
    <row r="471" spans="1:11" ht="24.75" customHeight="1" x14ac:dyDescent="0.15">
      <c r="A471" s="30"/>
      <c r="B471" s="14"/>
      <c r="C471" s="314"/>
      <c r="D471" s="31"/>
      <c r="E471" s="70"/>
      <c r="F471" s="33"/>
      <c r="G471" s="34"/>
      <c r="H471" s="34"/>
      <c r="I471" s="35"/>
      <c r="J471" s="36" t="str">
        <f t="shared" si="28"/>
        <v/>
      </c>
      <c r="K471" s="38"/>
    </row>
    <row r="472" spans="1:11" ht="24.75" customHeight="1" x14ac:dyDescent="0.15">
      <c r="A472" s="13"/>
      <c r="B472" s="72"/>
      <c r="C472" s="314"/>
      <c r="D472" s="31"/>
      <c r="E472" s="32"/>
      <c r="F472" s="33"/>
      <c r="G472" s="34"/>
      <c r="H472" s="34"/>
      <c r="I472" s="35"/>
      <c r="J472" s="36" t="str">
        <f t="shared" si="28"/>
        <v/>
      </c>
      <c r="K472" s="38"/>
    </row>
    <row r="473" spans="1:11" ht="24.75" customHeight="1" x14ac:dyDescent="0.15">
      <c r="A473" s="30"/>
      <c r="B473" s="72"/>
      <c r="C473" s="314"/>
      <c r="D473" s="31"/>
      <c r="E473" s="32"/>
      <c r="F473" s="33"/>
      <c r="G473" s="34"/>
      <c r="H473" s="34"/>
      <c r="I473" s="35"/>
      <c r="J473" s="36" t="str">
        <f t="shared" si="28"/>
        <v/>
      </c>
      <c r="K473" s="37"/>
    </row>
    <row r="474" spans="1:11" ht="24.75" customHeight="1" x14ac:dyDescent="0.15">
      <c r="A474" s="30"/>
      <c r="B474" s="72"/>
      <c r="C474" s="320"/>
      <c r="D474" s="39"/>
      <c r="E474" s="32"/>
      <c r="F474" s="40"/>
      <c r="G474" s="41"/>
      <c r="H474" s="41"/>
      <c r="I474" s="42"/>
      <c r="J474" s="36" t="str">
        <f t="shared" si="28"/>
        <v/>
      </c>
      <c r="K474" s="43"/>
    </row>
    <row r="475" spans="1:11" ht="24.75" customHeight="1" x14ac:dyDescent="0.15">
      <c r="A475" s="44"/>
      <c r="B475" s="45"/>
      <c r="C475" s="332" t="s">
        <v>11</v>
      </c>
      <c r="D475" s="46"/>
      <c r="E475" s="47"/>
      <c r="F475" s="48"/>
      <c r="G475" s="73">
        <f>SUM(G442:G474)</f>
        <v>0</v>
      </c>
      <c r="H475" s="73">
        <f>SUM(H442:H474)</f>
        <v>0</v>
      </c>
      <c r="I475" s="50"/>
      <c r="J475" s="51" t="str">
        <f>J474</f>
        <v/>
      </c>
      <c r="K475" s="52"/>
    </row>
    <row r="476" spans="1:11" ht="24.75" customHeight="1" x14ac:dyDescent="0.15">
      <c r="A476" s="108"/>
      <c r="B476" s="109"/>
      <c r="C476" s="330" t="s">
        <v>12</v>
      </c>
      <c r="D476" s="110"/>
      <c r="E476" s="111"/>
      <c r="F476" s="112"/>
      <c r="G476" s="129">
        <f>G475</f>
        <v>0</v>
      </c>
      <c r="H476" s="129">
        <f>H475</f>
        <v>0</v>
      </c>
      <c r="I476" s="114"/>
      <c r="J476" s="115" t="str">
        <f>J475</f>
        <v/>
      </c>
      <c r="K476" s="116"/>
    </row>
    <row r="477" spans="1:11" ht="24.75" customHeight="1" x14ac:dyDescent="0.15">
      <c r="A477" s="13"/>
      <c r="B477" s="14"/>
      <c r="C477" s="318"/>
      <c r="D477" s="15"/>
      <c r="E477" s="16"/>
      <c r="F477" s="17"/>
      <c r="G477" s="18"/>
      <c r="H477" s="18"/>
      <c r="I477" s="19"/>
      <c r="J477" s="20" t="str">
        <f>IF(B477="","",J476+G477-H477)</f>
        <v/>
      </c>
      <c r="K477" s="21"/>
    </row>
    <row r="478" spans="1:11" ht="24.75" customHeight="1" x14ac:dyDescent="0.15">
      <c r="A478" s="13"/>
      <c r="B478" s="14"/>
      <c r="C478" s="314"/>
      <c r="D478" s="23"/>
      <c r="E478" s="16"/>
      <c r="F478" s="25"/>
      <c r="G478" s="26"/>
      <c r="H478" s="26"/>
      <c r="I478" s="27"/>
      <c r="J478" s="28" t="str">
        <f t="shared" ref="J478:J489" si="29">IF(B478="","",J477+G478-H478)</f>
        <v/>
      </c>
      <c r="K478" s="29"/>
    </row>
    <row r="479" spans="1:11" ht="24.75" customHeight="1" x14ac:dyDescent="0.15">
      <c r="A479" s="13"/>
      <c r="B479" s="14"/>
      <c r="C479" s="318"/>
      <c r="D479" s="23"/>
      <c r="E479" s="16"/>
      <c r="F479" s="25"/>
      <c r="G479" s="26"/>
      <c r="H479" s="26"/>
      <c r="I479" s="27"/>
      <c r="J479" s="28" t="str">
        <f t="shared" si="29"/>
        <v/>
      </c>
      <c r="K479" s="29"/>
    </row>
    <row r="480" spans="1:11" ht="22.5" customHeight="1" x14ac:dyDescent="0.15">
      <c r="A480" s="13"/>
      <c r="B480" s="14"/>
      <c r="C480" s="314"/>
      <c r="D480" s="23"/>
      <c r="E480" s="16"/>
      <c r="F480" s="17"/>
      <c r="G480" s="18"/>
      <c r="H480" s="18"/>
      <c r="I480" s="19"/>
      <c r="J480" s="28" t="str">
        <f t="shared" si="29"/>
        <v/>
      </c>
      <c r="K480" s="21"/>
    </row>
    <row r="481" spans="1:11" ht="24.75" customHeight="1" x14ac:dyDescent="0.15">
      <c r="A481" s="13"/>
      <c r="B481" s="14"/>
      <c r="C481" s="318"/>
      <c r="D481" s="23"/>
      <c r="E481" s="16"/>
      <c r="F481" s="25"/>
      <c r="G481" s="26"/>
      <c r="H481" s="26"/>
      <c r="I481" s="27"/>
      <c r="J481" s="28" t="str">
        <f t="shared" si="29"/>
        <v/>
      </c>
      <c r="K481" s="29"/>
    </row>
    <row r="482" spans="1:11" ht="24.75" customHeight="1" x14ac:dyDescent="0.15">
      <c r="A482" s="13"/>
      <c r="B482" s="14"/>
      <c r="C482" s="314"/>
      <c r="D482" s="23"/>
      <c r="E482" s="16"/>
      <c r="F482" s="25"/>
      <c r="G482" s="26"/>
      <c r="H482" s="26"/>
      <c r="I482" s="27"/>
      <c r="J482" s="28" t="str">
        <f t="shared" si="29"/>
        <v/>
      </c>
      <c r="K482" s="29"/>
    </row>
    <row r="483" spans="1:11" ht="24.75" customHeight="1" x14ac:dyDescent="0.15">
      <c r="A483" s="13"/>
      <c r="B483" s="14"/>
      <c r="C483" s="318"/>
      <c r="D483" s="23"/>
      <c r="E483" s="16"/>
      <c r="F483" s="25"/>
      <c r="G483" s="26"/>
      <c r="H483" s="26"/>
      <c r="I483" s="27"/>
      <c r="J483" s="28" t="str">
        <f t="shared" si="29"/>
        <v/>
      </c>
      <c r="K483" s="29"/>
    </row>
    <row r="484" spans="1:11" ht="24.75" customHeight="1" x14ac:dyDescent="0.15">
      <c r="A484" s="13"/>
      <c r="B484" s="14"/>
      <c r="C484" s="314"/>
      <c r="D484" s="23"/>
      <c r="E484" s="16"/>
      <c r="F484" s="25"/>
      <c r="G484" s="26"/>
      <c r="H484" s="26"/>
      <c r="I484" s="27"/>
      <c r="J484" s="28" t="str">
        <f t="shared" si="29"/>
        <v/>
      </c>
      <c r="K484" s="29"/>
    </row>
    <row r="485" spans="1:11" ht="24.75" customHeight="1" x14ac:dyDescent="0.15">
      <c r="A485" s="79"/>
      <c r="B485" s="75"/>
      <c r="C485" s="317"/>
      <c r="D485" s="31"/>
      <c r="E485" s="94"/>
      <c r="F485" s="33"/>
      <c r="G485" s="34"/>
      <c r="H485" s="34"/>
      <c r="I485" s="35"/>
      <c r="J485" s="36" t="str">
        <f t="shared" si="29"/>
        <v/>
      </c>
      <c r="K485" s="37"/>
    </row>
    <row r="486" spans="1:11" ht="24.75" customHeight="1" x14ac:dyDescent="0.15">
      <c r="A486" s="13"/>
      <c r="B486" s="75"/>
      <c r="C486" s="314"/>
      <c r="D486" s="23"/>
      <c r="E486" s="24"/>
      <c r="F486" s="25"/>
      <c r="G486" s="26"/>
      <c r="H486" s="26"/>
      <c r="I486" s="27"/>
      <c r="J486" s="28" t="str">
        <f t="shared" si="29"/>
        <v/>
      </c>
      <c r="K486" s="29"/>
    </row>
    <row r="487" spans="1:11" ht="24.75" customHeight="1" x14ac:dyDescent="0.15">
      <c r="A487" s="13"/>
      <c r="B487" s="75"/>
      <c r="C487" s="317"/>
      <c r="D487" s="23"/>
      <c r="E487" s="24"/>
      <c r="F487" s="25"/>
      <c r="G487" s="26"/>
      <c r="H487" s="26"/>
      <c r="I487" s="27"/>
      <c r="J487" s="28" t="str">
        <f t="shared" si="29"/>
        <v/>
      </c>
      <c r="K487" s="29"/>
    </row>
    <row r="488" spans="1:11" ht="24.75" customHeight="1" x14ac:dyDescent="0.15">
      <c r="A488" s="13"/>
      <c r="B488" s="75"/>
      <c r="C488" s="314"/>
      <c r="D488" s="23"/>
      <c r="E488" s="24"/>
      <c r="F488" s="25"/>
      <c r="G488" s="26"/>
      <c r="H488" s="26"/>
      <c r="I488" s="27"/>
      <c r="J488" s="28" t="str">
        <f t="shared" si="29"/>
        <v/>
      </c>
      <c r="K488" s="29"/>
    </row>
    <row r="489" spans="1:11" ht="24.75" customHeight="1" x14ac:dyDescent="0.15">
      <c r="A489" s="13"/>
      <c r="B489" s="75"/>
      <c r="C489" s="317"/>
      <c r="D489" s="23"/>
      <c r="E489" s="24"/>
      <c r="F489" s="25"/>
      <c r="G489" s="26"/>
      <c r="H489" s="26"/>
      <c r="I489" s="27"/>
      <c r="J489" s="28" t="str">
        <f t="shared" si="29"/>
        <v/>
      </c>
      <c r="K489" s="29"/>
    </row>
    <row r="490" spans="1:11" ht="24.75" customHeight="1" x14ac:dyDescent="0.15">
      <c r="A490" s="13"/>
      <c r="B490" s="75"/>
      <c r="C490" s="314"/>
      <c r="D490" s="23"/>
      <c r="E490" s="24"/>
      <c r="F490" s="25"/>
      <c r="G490" s="26"/>
      <c r="H490" s="26"/>
      <c r="I490" s="27"/>
      <c r="J490" s="28" t="str">
        <f>IF(B490="","",J489+G490-H490)</f>
        <v/>
      </c>
      <c r="K490" s="29"/>
    </row>
    <row r="491" spans="1:11" ht="24.75" customHeight="1" x14ac:dyDescent="0.15">
      <c r="A491" s="13"/>
      <c r="B491" s="75"/>
      <c r="C491" s="317"/>
      <c r="D491" s="23"/>
      <c r="E491" s="24"/>
      <c r="F491" s="25"/>
      <c r="G491" s="26"/>
      <c r="H491" s="26"/>
      <c r="I491" s="27"/>
      <c r="J491" s="28" t="str">
        <f t="shared" ref="J491:J508" si="30">IF(B491="","",J490+G491-H491)</f>
        <v/>
      </c>
      <c r="K491" s="29"/>
    </row>
    <row r="492" spans="1:11" ht="24.75" customHeight="1" x14ac:dyDescent="0.15">
      <c r="A492" s="13"/>
      <c r="B492" s="75"/>
      <c r="C492" s="314"/>
      <c r="D492" s="23"/>
      <c r="E492" s="24"/>
      <c r="F492" s="25"/>
      <c r="G492" s="26"/>
      <c r="H492" s="26"/>
      <c r="I492" s="27"/>
      <c r="J492" s="28" t="str">
        <f t="shared" si="30"/>
        <v/>
      </c>
      <c r="K492" s="29"/>
    </row>
    <row r="493" spans="1:11" ht="24.75" customHeight="1" x14ac:dyDescent="0.15">
      <c r="A493" s="13"/>
      <c r="B493" s="75"/>
      <c r="C493" s="317"/>
      <c r="D493" s="23"/>
      <c r="E493" s="24"/>
      <c r="F493" s="25"/>
      <c r="G493" s="26"/>
      <c r="H493" s="26"/>
      <c r="I493" s="27"/>
      <c r="J493" s="28" t="str">
        <f t="shared" si="30"/>
        <v/>
      </c>
      <c r="K493" s="29"/>
    </row>
    <row r="494" spans="1:11" ht="24.75" customHeight="1" x14ac:dyDescent="0.15">
      <c r="A494" s="30"/>
      <c r="B494" s="14"/>
      <c r="C494" s="314"/>
      <c r="D494" s="23"/>
      <c r="E494" s="24"/>
      <c r="F494" s="25"/>
      <c r="G494" s="26"/>
      <c r="H494" s="26"/>
      <c r="I494" s="27"/>
      <c r="J494" s="28" t="str">
        <f t="shared" si="30"/>
        <v/>
      </c>
      <c r="K494" s="29"/>
    </row>
    <row r="495" spans="1:11" ht="24.75" customHeight="1" x14ac:dyDescent="0.15">
      <c r="A495" s="71"/>
      <c r="B495" s="75"/>
      <c r="C495" s="317"/>
      <c r="D495" s="31"/>
      <c r="E495" s="32"/>
      <c r="F495" s="33"/>
      <c r="G495" s="34"/>
      <c r="H495" s="34"/>
      <c r="I495" s="35"/>
      <c r="J495" s="36" t="str">
        <f t="shared" si="30"/>
        <v/>
      </c>
      <c r="K495" s="37"/>
    </row>
    <row r="496" spans="1:11" ht="24.75" customHeight="1" x14ac:dyDescent="0.15">
      <c r="A496" s="30"/>
      <c r="B496" s="14"/>
      <c r="C496" s="314"/>
      <c r="D496" s="23"/>
      <c r="E496" s="24"/>
      <c r="F496" s="25"/>
      <c r="G496" s="26"/>
      <c r="H496" s="26"/>
      <c r="I496" s="27"/>
      <c r="J496" s="28" t="str">
        <f t="shared" si="30"/>
        <v/>
      </c>
      <c r="K496" s="29"/>
    </row>
    <row r="497" spans="1:11" ht="24.75" customHeight="1" x14ac:dyDescent="0.15">
      <c r="A497" s="30"/>
      <c r="B497" s="14"/>
      <c r="C497" s="314"/>
      <c r="D497" s="23"/>
      <c r="E497" s="24"/>
      <c r="F497" s="25"/>
      <c r="G497" s="26"/>
      <c r="H497" s="26"/>
      <c r="I497" s="27"/>
      <c r="J497" s="28" t="str">
        <f t="shared" si="30"/>
        <v/>
      </c>
      <c r="K497" s="29"/>
    </row>
    <row r="498" spans="1:11" ht="24.75" customHeight="1" x14ac:dyDescent="0.15">
      <c r="A498" s="30"/>
      <c r="B498" s="14"/>
      <c r="C498" s="314"/>
      <c r="D498" s="31"/>
      <c r="E498" s="24"/>
      <c r="F498" s="33"/>
      <c r="G498" s="34"/>
      <c r="H498" s="34"/>
      <c r="I498" s="35"/>
      <c r="J498" s="28" t="str">
        <f t="shared" si="30"/>
        <v/>
      </c>
      <c r="K498" s="29"/>
    </row>
    <row r="499" spans="1:11" ht="24.75" customHeight="1" x14ac:dyDescent="0.15">
      <c r="A499" s="30"/>
      <c r="B499" s="14"/>
      <c r="C499" s="314"/>
      <c r="D499" s="31"/>
      <c r="E499" s="24"/>
      <c r="F499" s="33"/>
      <c r="G499" s="34"/>
      <c r="H499" s="34"/>
      <c r="I499" s="35"/>
      <c r="J499" s="36" t="str">
        <f t="shared" si="30"/>
        <v/>
      </c>
      <c r="K499" s="37"/>
    </row>
    <row r="500" spans="1:11" ht="24.75" customHeight="1" x14ac:dyDescent="0.15">
      <c r="A500" s="30"/>
      <c r="B500" s="14"/>
      <c r="C500" s="314"/>
      <c r="D500" s="31"/>
      <c r="E500" s="24"/>
      <c r="F500" s="33"/>
      <c r="G500" s="34"/>
      <c r="H500" s="34"/>
      <c r="I500" s="35"/>
      <c r="J500" s="36" t="str">
        <f t="shared" si="30"/>
        <v/>
      </c>
      <c r="K500" s="37"/>
    </row>
    <row r="501" spans="1:11" ht="24.75" customHeight="1" x14ac:dyDescent="0.15">
      <c r="A501" s="30"/>
      <c r="B501" s="14"/>
      <c r="C501" s="314"/>
      <c r="D501" s="31"/>
      <c r="E501" s="24"/>
      <c r="F501" s="33"/>
      <c r="G501" s="34"/>
      <c r="H501" s="34"/>
      <c r="I501" s="35"/>
      <c r="J501" s="36" t="str">
        <f t="shared" si="30"/>
        <v/>
      </c>
      <c r="K501" s="37"/>
    </row>
    <row r="502" spans="1:11" ht="24.75" customHeight="1" x14ac:dyDescent="0.15">
      <c r="A502" s="30"/>
      <c r="B502" s="14"/>
      <c r="C502" s="314"/>
      <c r="D502" s="31"/>
      <c r="E502" s="24"/>
      <c r="F502" s="33"/>
      <c r="G502" s="34"/>
      <c r="H502" s="34"/>
      <c r="I502" s="35"/>
      <c r="J502" s="36" t="str">
        <f t="shared" si="30"/>
        <v/>
      </c>
      <c r="K502" s="37"/>
    </row>
    <row r="503" spans="1:11" ht="24.75" customHeight="1" x14ac:dyDescent="0.15">
      <c r="A503" s="30"/>
      <c r="B503" s="14"/>
      <c r="C503" s="314"/>
      <c r="D503" s="31"/>
      <c r="E503" s="24"/>
      <c r="F503" s="33"/>
      <c r="G503" s="34"/>
      <c r="H503" s="34"/>
      <c r="I503" s="35"/>
      <c r="J503" s="36" t="str">
        <f t="shared" si="30"/>
        <v/>
      </c>
      <c r="K503" s="37"/>
    </row>
    <row r="504" spans="1:11" ht="24.75" customHeight="1" x14ac:dyDescent="0.15">
      <c r="A504" s="30"/>
      <c r="B504" s="14"/>
      <c r="C504" s="314"/>
      <c r="D504" s="31"/>
      <c r="E504" s="24"/>
      <c r="F504" s="33"/>
      <c r="G504" s="34"/>
      <c r="H504" s="34"/>
      <c r="I504" s="35"/>
      <c r="J504" s="36" t="str">
        <f t="shared" si="30"/>
        <v/>
      </c>
      <c r="K504" s="37"/>
    </row>
    <row r="505" spans="1:11" ht="24.75" customHeight="1" x14ac:dyDescent="0.15">
      <c r="A505" s="30"/>
      <c r="B505" s="14"/>
      <c r="C505" s="314"/>
      <c r="D505" s="31"/>
      <c r="E505" s="24"/>
      <c r="F505" s="33"/>
      <c r="G505" s="34"/>
      <c r="H505" s="34"/>
      <c r="I505" s="35"/>
      <c r="J505" s="36" t="str">
        <f t="shared" si="30"/>
        <v/>
      </c>
      <c r="K505" s="38"/>
    </row>
    <row r="506" spans="1:11" ht="24.75" customHeight="1" x14ac:dyDescent="0.15">
      <c r="A506" s="30"/>
      <c r="B506" s="14"/>
      <c r="C506" s="314"/>
      <c r="D506" s="31"/>
      <c r="E506" s="32"/>
      <c r="F506" s="33"/>
      <c r="G506" s="34"/>
      <c r="H506" s="34"/>
      <c r="I506" s="35"/>
      <c r="J506" s="36" t="str">
        <f t="shared" si="30"/>
        <v/>
      </c>
      <c r="K506" s="38"/>
    </row>
    <row r="507" spans="1:11" ht="24.75" customHeight="1" x14ac:dyDescent="0.15">
      <c r="A507" s="30"/>
      <c r="B507" s="14"/>
      <c r="C507" s="314"/>
      <c r="D507" s="31"/>
      <c r="E507" s="32"/>
      <c r="F507" s="33"/>
      <c r="G507" s="34"/>
      <c r="H507" s="34"/>
      <c r="I507" s="35"/>
      <c r="J507" s="36" t="str">
        <f t="shared" si="30"/>
        <v/>
      </c>
      <c r="K507" s="37"/>
    </row>
    <row r="508" spans="1:11" ht="24.75" customHeight="1" x14ac:dyDescent="0.15">
      <c r="A508" s="30"/>
      <c r="B508" s="72"/>
      <c r="C508" s="314"/>
      <c r="D508" s="39"/>
      <c r="E508" s="90"/>
      <c r="F508" s="40"/>
      <c r="G508" s="41"/>
      <c r="H508" s="41"/>
      <c r="I508" s="42"/>
      <c r="J508" s="36" t="str">
        <f t="shared" si="30"/>
        <v/>
      </c>
      <c r="K508" s="43"/>
    </row>
    <row r="509" spans="1:11" ht="24.75" customHeight="1" x14ac:dyDescent="0.15">
      <c r="A509" s="44"/>
      <c r="B509" s="45"/>
      <c r="C509" s="332" t="s">
        <v>11</v>
      </c>
      <c r="D509" s="46"/>
      <c r="E509" s="47"/>
      <c r="F509" s="48"/>
      <c r="G509" s="73">
        <f>SUM(G476:G508)</f>
        <v>0</v>
      </c>
      <c r="H509" s="73">
        <f>SUM(H476:H508)</f>
        <v>0</v>
      </c>
      <c r="I509" s="50"/>
      <c r="J509" s="51" t="str">
        <f>J508</f>
        <v/>
      </c>
      <c r="K509" s="52"/>
    </row>
    <row r="510" spans="1:11" ht="24.75" customHeight="1" x14ac:dyDescent="0.15">
      <c r="A510" s="108"/>
      <c r="B510" s="109"/>
      <c r="C510" s="330" t="s">
        <v>12</v>
      </c>
      <c r="D510" s="110"/>
      <c r="E510" s="111"/>
      <c r="F510" s="112"/>
      <c r="G510" s="129">
        <f>G509</f>
        <v>0</v>
      </c>
      <c r="H510" s="129">
        <f>H509</f>
        <v>0</v>
      </c>
      <c r="I510" s="114"/>
      <c r="J510" s="115" t="str">
        <f>J509</f>
        <v/>
      </c>
      <c r="K510" s="116"/>
    </row>
    <row r="511" spans="1:11" ht="24.75" customHeight="1" x14ac:dyDescent="0.15">
      <c r="A511" s="13"/>
      <c r="B511" s="14"/>
      <c r="C511" s="318"/>
      <c r="D511" s="15"/>
      <c r="E511" s="89"/>
      <c r="F511" s="17"/>
      <c r="G511" s="18"/>
      <c r="H511" s="18"/>
      <c r="I511" s="19"/>
      <c r="J511" s="20" t="str">
        <f>IF(B511="","",J510+G511-H511)</f>
        <v/>
      </c>
      <c r="K511" s="21"/>
    </row>
    <row r="512" spans="1:11" ht="24.75" customHeight="1" x14ac:dyDescent="0.15">
      <c r="A512" s="13"/>
      <c r="B512" s="14"/>
      <c r="C512" s="314"/>
      <c r="D512" s="23"/>
      <c r="E512" s="89"/>
      <c r="F512" s="25"/>
      <c r="G512" s="26"/>
      <c r="H512" s="26"/>
      <c r="I512" s="27"/>
      <c r="J512" s="28" t="str">
        <f t="shared" ref="J512:J523" si="31">IF(B512="","",J511+G512-H512)</f>
        <v/>
      </c>
      <c r="K512" s="29"/>
    </row>
    <row r="513" spans="1:11" ht="24.75" customHeight="1" x14ac:dyDescent="0.15">
      <c r="A513" s="13"/>
      <c r="B513" s="14"/>
      <c r="C513" s="318"/>
      <c r="D513" s="23"/>
      <c r="E513" s="89"/>
      <c r="F513" s="25"/>
      <c r="G513" s="26"/>
      <c r="H513" s="26"/>
      <c r="I513" s="27"/>
      <c r="J513" s="28" t="str">
        <f t="shared" si="31"/>
        <v/>
      </c>
      <c r="K513" s="29"/>
    </row>
    <row r="514" spans="1:11" ht="22.5" customHeight="1" x14ac:dyDescent="0.15">
      <c r="A514" s="13"/>
      <c r="B514" s="14"/>
      <c r="C514" s="314"/>
      <c r="D514" s="23"/>
      <c r="E514" s="89"/>
      <c r="F514" s="17"/>
      <c r="G514" s="18"/>
      <c r="H514" s="18"/>
      <c r="I514" s="19"/>
      <c r="J514" s="28" t="str">
        <f t="shared" si="31"/>
        <v/>
      </c>
      <c r="K514" s="21"/>
    </row>
    <row r="515" spans="1:11" ht="24.75" customHeight="1" x14ac:dyDescent="0.15">
      <c r="A515" s="13"/>
      <c r="B515" s="14"/>
      <c r="C515" s="318"/>
      <c r="D515" s="23"/>
      <c r="E515" s="89"/>
      <c r="F515" s="25"/>
      <c r="G515" s="26"/>
      <c r="H515" s="26"/>
      <c r="I515" s="27"/>
      <c r="J515" s="28" t="str">
        <f t="shared" si="31"/>
        <v/>
      </c>
      <c r="K515" s="29"/>
    </row>
    <row r="516" spans="1:11" ht="24.75" customHeight="1" x14ac:dyDescent="0.15">
      <c r="A516" s="13"/>
      <c r="B516" s="14"/>
      <c r="C516" s="314"/>
      <c r="D516" s="23"/>
      <c r="E516" s="89"/>
      <c r="F516" s="25"/>
      <c r="G516" s="26"/>
      <c r="H516" s="26"/>
      <c r="I516" s="27"/>
      <c r="J516" s="28" t="str">
        <f t="shared" si="31"/>
        <v/>
      </c>
      <c r="K516" s="29"/>
    </row>
    <row r="517" spans="1:11" ht="24.75" customHeight="1" x14ac:dyDescent="0.15">
      <c r="A517" s="13"/>
      <c r="B517" s="14"/>
      <c r="C517" s="318"/>
      <c r="D517" s="23"/>
      <c r="E517" s="89"/>
      <c r="F517" s="25"/>
      <c r="G517" s="26"/>
      <c r="H517" s="26"/>
      <c r="I517" s="27"/>
      <c r="J517" s="28" t="str">
        <f t="shared" si="31"/>
        <v/>
      </c>
      <c r="K517" s="29"/>
    </row>
    <row r="518" spans="1:11" ht="24.75" customHeight="1" x14ac:dyDescent="0.15">
      <c r="A518" s="13"/>
      <c r="B518" s="14"/>
      <c r="C518" s="314"/>
      <c r="D518" s="23"/>
      <c r="E518" s="89"/>
      <c r="F518" s="25"/>
      <c r="G518" s="26"/>
      <c r="H518" s="26"/>
      <c r="I518" s="27"/>
      <c r="J518" s="28" t="str">
        <f t="shared" si="31"/>
        <v/>
      </c>
      <c r="K518" s="29"/>
    </row>
    <row r="519" spans="1:11" ht="24.75" customHeight="1" x14ac:dyDescent="0.15">
      <c r="A519" s="13"/>
      <c r="B519" s="14"/>
      <c r="C519" s="318"/>
      <c r="D519" s="23"/>
      <c r="E519" s="89"/>
      <c r="F519" s="25"/>
      <c r="G519" s="26"/>
      <c r="H519" s="26"/>
      <c r="I519" s="27"/>
      <c r="J519" s="28" t="str">
        <f t="shared" si="31"/>
        <v/>
      </c>
      <c r="K519" s="29"/>
    </row>
    <row r="520" spans="1:11" ht="24.75" customHeight="1" x14ac:dyDescent="0.15">
      <c r="A520" s="13"/>
      <c r="B520" s="14"/>
      <c r="C520" s="314"/>
      <c r="D520" s="23"/>
      <c r="E520" s="89"/>
      <c r="F520" s="25"/>
      <c r="G520" s="26"/>
      <c r="H520" s="26"/>
      <c r="I520" s="27"/>
      <c r="J520" s="28" t="str">
        <f t="shared" si="31"/>
        <v/>
      </c>
      <c r="K520" s="29"/>
    </row>
    <row r="521" spans="1:11" ht="24.75" customHeight="1" x14ac:dyDescent="0.15">
      <c r="A521" s="13"/>
      <c r="B521" s="14"/>
      <c r="C521" s="318"/>
      <c r="D521" s="23"/>
      <c r="E521" s="24"/>
      <c r="F521" s="25"/>
      <c r="G521" s="26"/>
      <c r="H521" s="26"/>
      <c r="I521" s="27"/>
      <c r="J521" s="28" t="str">
        <f t="shared" si="31"/>
        <v/>
      </c>
      <c r="K521" s="29"/>
    </row>
    <row r="522" spans="1:11" ht="24.75" customHeight="1" x14ac:dyDescent="0.15">
      <c r="A522" s="13"/>
      <c r="B522" s="14"/>
      <c r="C522" s="314"/>
      <c r="D522" s="23"/>
      <c r="E522" s="24"/>
      <c r="F522" s="25"/>
      <c r="G522" s="26"/>
      <c r="H522" s="26"/>
      <c r="I522" s="27"/>
      <c r="J522" s="28" t="str">
        <f t="shared" si="31"/>
        <v/>
      </c>
      <c r="K522" s="29"/>
    </row>
    <row r="523" spans="1:11" ht="24.75" customHeight="1" x14ac:dyDescent="0.15">
      <c r="A523" s="13"/>
      <c r="B523" s="14"/>
      <c r="C523" s="318"/>
      <c r="D523" s="23"/>
      <c r="E523" s="24"/>
      <c r="F523" s="25"/>
      <c r="G523" s="26"/>
      <c r="H523" s="26"/>
      <c r="I523" s="27"/>
      <c r="J523" s="28" t="str">
        <f t="shared" si="31"/>
        <v/>
      </c>
      <c r="K523" s="29"/>
    </row>
    <row r="524" spans="1:11" ht="24.75" customHeight="1" x14ac:dyDescent="0.15">
      <c r="A524" s="13"/>
      <c r="B524" s="14"/>
      <c r="C524" s="314"/>
      <c r="D524" s="23"/>
      <c r="E524" s="24"/>
      <c r="F524" s="25"/>
      <c r="G524" s="26"/>
      <c r="H524" s="26"/>
      <c r="I524" s="27"/>
      <c r="J524" s="28" t="str">
        <f>IF(B524="","",J523+G524-H524)</f>
        <v/>
      </c>
      <c r="K524" s="29"/>
    </row>
    <row r="525" spans="1:11" ht="24.75" customHeight="1" x14ac:dyDescent="0.15">
      <c r="A525" s="13"/>
      <c r="B525" s="14"/>
      <c r="C525" s="318"/>
      <c r="D525" s="23"/>
      <c r="E525" s="24"/>
      <c r="F525" s="25"/>
      <c r="G525" s="26"/>
      <c r="H525" s="26"/>
      <c r="I525" s="27"/>
      <c r="J525" s="28" t="str">
        <f t="shared" ref="J525:J542" si="32">IF(B525="","",J524+G525-H525)</f>
        <v/>
      </c>
      <c r="K525" s="29"/>
    </row>
    <row r="526" spans="1:11" ht="24.75" customHeight="1" x14ac:dyDescent="0.15">
      <c r="A526" s="13"/>
      <c r="B526" s="14"/>
      <c r="C526" s="314"/>
      <c r="D526" s="23"/>
      <c r="E526" s="24"/>
      <c r="F526" s="25"/>
      <c r="G526" s="26"/>
      <c r="H526" s="26"/>
      <c r="I526" s="27"/>
      <c r="J526" s="28" t="str">
        <f t="shared" si="32"/>
        <v/>
      </c>
      <c r="K526" s="29"/>
    </row>
    <row r="527" spans="1:11" ht="24.75" customHeight="1" x14ac:dyDescent="0.15">
      <c r="A527" s="13"/>
      <c r="B527" s="14"/>
      <c r="C527" s="318"/>
      <c r="D527" s="23"/>
      <c r="E527" s="24"/>
      <c r="F527" s="25"/>
      <c r="G527" s="26"/>
      <c r="H527" s="26"/>
      <c r="I527" s="27"/>
      <c r="J527" s="28" t="str">
        <f t="shared" si="32"/>
        <v/>
      </c>
      <c r="K527" s="29"/>
    </row>
    <row r="528" spans="1:11" ht="24.75" customHeight="1" x14ac:dyDescent="0.15">
      <c r="A528" s="13"/>
      <c r="B528" s="14"/>
      <c r="C528" s="314"/>
      <c r="D528" s="23"/>
      <c r="E528" s="24"/>
      <c r="F528" s="25"/>
      <c r="G528" s="26"/>
      <c r="H528" s="26"/>
      <c r="I528" s="27"/>
      <c r="J528" s="28" t="str">
        <f t="shared" si="32"/>
        <v/>
      </c>
      <c r="K528" s="29"/>
    </row>
    <row r="529" spans="1:11" ht="24.75" customHeight="1" x14ac:dyDescent="0.15">
      <c r="A529" s="13"/>
      <c r="B529" s="14"/>
      <c r="C529" s="318"/>
      <c r="D529" s="23"/>
      <c r="E529" s="24"/>
      <c r="F529" s="25"/>
      <c r="G529" s="26"/>
      <c r="H529" s="26"/>
      <c r="I529" s="27"/>
      <c r="J529" s="28" t="str">
        <f t="shared" si="32"/>
        <v/>
      </c>
      <c r="K529" s="29"/>
    </row>
    <row r="530" spans="1:11" ht="24.75" customHeight="1" x14ac:dyDescent="0.15">
      <c r="A530" s="13"/>
      <c r="B530" s="14"/>
      <c r="C530" s="314"/>
      <c r="D530" s="23"/>
      <c r="E530" s="24"/>
      <c r="F530" s="25"/>
      <c r="G530" s="26"/>
      <c r="H530" s="26"/>
      <c r="I530" s="27"/>
      <c r="J530" s="28" t="str">
        <f t="shared" si="32"/>
        <v/>
      </c>
      <c r="K530" s="29"/>
    </row>
    <row r="531" spans="1:11" ht="24.75" customHeight="1" x14ac:dyDescent="0.15">
      <c r="A531" s="13"/>
      <c r="B531" s="14"/>
      <c r="C531" s="318"/>
      <c r="D531" s="23"/>
      <c r="E531" s="24"/>
      <c r="F531" s="25"/>
      <c r="G531" s="26"/>
      <c r="H531" s="26"/>
      <c r="I531" s="27"/>
      <c r="J531" s="28" t="str">
        <f t="shared" si="32"/>
        <v/>
      </c>
      <c r="K531" s="29"/>
    </row>
    <row r="532" spans="1:11" ht="24.75" customHeight="1" x14ac:dyDescent="0.15">
      <c r="A532" s="13"/>
      <c r="B532" s="14"/>
      <c r="C532" s="314"/>
      <c r="D532" s="23"/>
      <c r="E532" s="24"/>
      <c r="F532" s="25"/>
      <c r="G532" s="26"/>
      <c r="H532" s="34"/>
      <c r="I532" s="35"/>
      <c r="J532" s="28" t="str">
        <f t="shared" si="32"/>
        <v/>
      </c>
      <c r="K532" s="29"/>
    </row>
    <row r="533" spans="1:11" ht="24.75" customHeight="1" x14ac:dyDescent="0.15">
      <c r="A533" s="13"/>
      <c r="B533" s="14"/>
      <c r="C533" s="318"/>
      <c r="D533" s="23"/>
      <c r="E533" s="24"/>
      <c r="F533" s="25"/>
      <c r="G533" s="26"/>
      <c r="H533" s="34"/>
      <c r="I533" s="35"/>
      <c r="J533" s="36" t="str">
        <f t="shared" si="32"/>
        <v/>
      </c>
      <c r="K533" s="37"/>
    </row>
    <row r="534" spans="1:11" ht="24.75" customHeight="1" x14ac:dyDescent="0.15">
      <c r="A534" s="13"/>
      <c r="B534" s="14"/>
      <c r="C534" s="314"/>
      <c r="D534" s="23"/>
      <c r="E534" s="24"/>
      <c r="F534" s="25"/>
      <c r="G534" s="26"/>
      <c r="H534" s="34"/>
      <c r="I534" s="35"/>
      <c r="J534" s="36" t="str">
        <f t="shared" si="32"/>
        <v/>
      </c>
      <c r="K534" s="37"/>
    </row>
    <row r="535" spans="1:11" ht="24.75" customHeight="1" x14ac:dyDescent="0.15">
      <c r="A535" s="13"/>
      <c r="B535" s="14"/>
      <c r="C535" s="314"/>
      <c r="D535" s="23"/>
      <c r="E535" s="24"/>
      <c r="F535" s="25"/>
      <c r="G535" s="26"/>
      <c r="H535" s="34"/>
      <c r="I535" s="35"/>
      <c r="J535" s="36" t="str">
        <f t="shared" si="32"/>
        <v/>
      </c>
      <c r="K535" s="37"/>
    </row>
    <row r="536" spans="1:11" ht="24.75" customHeight="1" x14ac:dyDescent="0.15">
      <c r="A536" s="13"/>
      <c r="B536" s="14"/>
      <c r="C536" s="314"/>
      <c r="D536" s="23"/>
      <c r="E536" s="32"/>
      <c r="F536" s="33"/>
      <c r="G536" s="34"/>
      <c r="H536" s="34"/>
      <c r="I536" s="35"/>
      <c r="J536" s="36" t="str">
        <f t="shared" si="32"/>
        <v/>
      </c>
      <c r="K536" s="37"/>
    </row>
    <row r="537" spans="1:11" ht="24.75" customHeight="1" x14ac:dyDescent="0.15">
      <c r="A537" s="30"/>
      <c r="B537" s="72"/>
      <c r="C537" s="314"/>
      <c r="D537" s="31"/>
      <c r="E537" s="32"/>
      <c r="F537" s="33"/>
      <c r="G537" s="34"/>
      <c r="H537" s="34"/>
      <c r="I537" s="35"/>
      <c r="J537" s="36" t="str">
        <f t="shared" si="32"/>
        <v/>
      </c>
      <c r="K537" s="37"/>
    </row>
    <row r="538" spans="1:11" ht="24.75" customHeight="1" x14ac:dyDescent="0.15">
      <c r="A538" s="30"/>
      <c r="B538" s="72"/>
      <c r="C538" s="314"/>
      <c r="D538" s="31"/>
      <c r="E538" s="32"/>
      <c r="F538" s="33"/>
      <c r="G538" s="34"/>
      <c r="H538" s="34"/>
      <c r="I538" s="35"/>
      <c r="J538" s="36" t="str">
        <f t="shared" si="32"/>
        <v/>
      </c>
      <c r="K538" s="37"/>
    </row>
    <row r="539" spans="1:11" ht="24.75" customHeight="1" x14ac:dyDescent="0.15">
      <c r="A539" s="30"/>
      <c r="B539" s="72"/>
      <c r="C539" s="314"/>
      <c r="D539" s="31"/>
      <c r="E539" s="70"/>
      <c r="F539" s="33"/>
      <c r="G539" s="34"/>
      <c r="H539" s="34"/>
      <c r="I539" s="35"/>
      <c r="J539" s="36" t="str">
        <f t="shared" si="32"/>
        <v/>
      </c>
      <c r="K539" s="38"/>
    </row>
    <row r="540" spans="1:11" ht="24.75" customHeight="1" x14ac:dyDescent="0.15">
      <c r="A540" s="30"/>
      <c r="B540" s="72"/>
      <c r="C540" s="314"/>
      <c r="D540" s="31"/>
      <c r="E540" s="32"/>
      <c r="F540" s="33"/>
      <c r="G540" s="34"/>
      <c r="H540" s="34"/>
      <c r="I540" s="35"/>
      <c r="J540" s="36" t="str">
        <f t="shared" si="32"/>
        <v/>
      </c>
      <c r="K540" s="38"/>
    </row>
    <row r="541" spans="1:11" ht="24.75" customHeight="1" x14ac:dyDescent="0.15">
      <c r="A541" s="30"/>
      <c r="B541" s="72"/>
      <c r="C541" s="314"/>
      <c r="D541" s="31"/>
      <c r="E541" s="32"/>
      <c r="F541" s="33"/>
      <c r="G541" s="34"/>
      <c r="H541" s="34"/>
      <c r="I541" s="35"/>
      <c r="J541" s="36" t="str">
        <f t="shared" si="32"/>
        <v/>
      </c>
      <c r="K541" s="37"/>
    </row>
    <row r="542" spans="1:11" ht="24.75" customHeight="1" x14ac:dyDescent="0.15">
      <c r="A542" s="30"/>
      <c r="B542" s="72"/>
      <c r="C542" s="314"/>
      <c r="D542" s="39"/>
      <c r="E542" s="32"/>
      <c r="F542" s="40"/>
      <c r="G542" s="41"/>
      <c r="H542" s="41"/>
      <c r="I542" s="42"/>
      <c r="J542" s="36" t="str">
        <f t="shared" si="32"/>
        <v/>
      </c>
      <c r="K542" s="43"/>
    </row>
    <row r="543" spans="1:11" ht="24.75" customHeight="1" x14ac:dyDescent="0.15">
      <c r="A543" s="44"/>
      <c r="B543" s="45"/>
      <c r="C543" s="332" t="s">
        <v>11</v>
      </c>
      <c r="D543" s="46"/>
      <c r="E543" s="47"/>
      <c r="F543" s="48"/>
      <c r="G543" s="73">
        <f>SUM(G510:G542)</f>
        <v>0</v>
      </c>
      <c r="H543" s="73">
        <f>SUM(H510:H542)</f>
        <v>0</v>
      </c>
      <c r="I543" s="50"/>
      <c r="J543" s="51" t="str">
        <f>J542</f>
        <v/>
      </c>
      <c r="K543" s="52"/>
    </row>
    <row r="544" spans="1:11" ht="24.75" customHeight="1" x14ac:dyDescent="0.15">
      <c r="A544" s="108"/>
      <c r="B544" s="109"/>
      <c r="C544" s="330" t="s">
        <v>12</v>
      </c>
      <c r="D544" s="110"/>
      <c r="E544" s="111"/>
      <c r="F544" s="112"/>
      <c r="G544" s="129">
        <f>G543</f>
        <v>0</v>
      </c>
      <c r="H544" s="129">
        <f>H543</f>
        <v>0</v>
      </c>
      <c r="I544" s="114"/>
      <c r="J544" s="115" t="str">
        <f>J543</f>
        <v/>
      </c>
      <c r="K544" s="116"/>
    </row>
    <row r="545" spans="1:11" ht="24.75" customHeight="1" x14ac:dyDescent="0.15">
      <c r="A545" s="13"/>
      <c r="B545" s="14"/>
      <c r="C545" s="318"/>
      <c r="D545" s="15"/>
      <c r="E545" s="16"/>
      <c r="F545" s="17"/>
      <c r="G545" s="18"/>
      <c r="H545" s="18"/>
      <c r="I545" s="19"/>
      <c r="J545" s="20" t="str">
        <f>IF(B545="","",J544+G545-H545)</f>
        <v/>
      </c>
      <c r="K545" s="21"/>
    </row>
    <row r="546" spans="1:11" ht="24.75" customHeight="1" x14ac:dyDescent="0.15">
      <c r="A546" s="13"/>
      <c r="B546" s="14"/>
      <c r="C546" s="314"/>
      <c r="D546" s="15"/>
      <c r="E546" s="16"/>
      <c r="F546" s="25"/>
      <c r="G546" s="26"/>
      <c r="H546" s="26"/>
      <c r="I546" s="27"/>
      <c r="J546" s="28" t="str">
        <f t="shared" ref="J546:J557" si="33">IF(B546="","",J545+G546-H546)</f>
        <v/>
      </c>
      <c r="K546" s="29"/>
    </row>
    <row r="547" spans="1:11" ht="24.75" customHeight="1" x14ac:dyDescent="0.15">
      <c r="A547" s="13"/>
      <c r="B547" s="14"/>
      <c r="C547" s="318"/>
      <c r="D547" s="23"/>
      <c r="E547" s="16"/>
      <c r="F547" s="25"/>
      <c r="G547" s="26"/>
      <c r="H547" s="26"/>
      <c r="I547" s="27"/>
      <c r="J547" s="28" t="str">
        <f t="shared" si="33"/>
        <v/>
      </c>
      <c r="K547" s="29"/>
    </row>
    <row r="548" spans="1:11" ht="22.5" customHeight="1" x14ac:dyDescent="0.15">
      <c r="A548" s="13"/>
      <c r="B548" s="14"/>
      <c r="C548" s="314"/>
      <c r="D548" s="23"/>
      <c r="E548" s="16"/>
      <c r="F548" s="17"/>
      <c r="G548" s="18"/>
      <c r="H548" s="18"/>
      <c r="I548" s="19"/>
      <c r="J548" s="28" t="str">
        <f t="shared" si="33"/>
        <v/>
      </c>
      <c r="K548" s="21"/>
    </row>
    <row r="549" spans="1:11" ht="24.75" customHeight="1" x14ac:dyDescent="0.15">
      <c r="A549" s="13"/>
      <c r="B549" s="14"/>
      <c r="C549" s="318"/>
      <c r="D549" s="23"/>
      <c r="E549" s="16"/>
      <c r="F549" s="25"/>
      <c r="G549" s="26"/>
      <c r="H549" s="26"/>
      <c r="I549" s="27"/>
      <c r="J549" s="28" t="str">
        <f t="shared" si="33"/>
        <v/>
      </c>
      <c r="K549" s="29"/>
    </row>
    <row r="550" spans="1:11" ht="24.75" customHeight="1" x14ac:dyDescent="0.15">
      <c r="A550" s="13"/>
      <c r="B550" s="14"/>
      <c r="C550" s="314"/>
      <c r="D550" s="23"/>
      <c r="E550" s="16"/>
      <c r="F550" s="25"/>
      <c r="G550" s="26"/>
      <c r="H550" s="26"/>
      <c r="I550" s="27"/>
      <c r="J550" s="28" t="str">
        <f t="shared" si="33"/>
        <v/>
      </c>
      <c r="K550" s="29"/>
    </row>
    <row r="551" spans="1:11" ht="24.75" customHeight="1" x14ac:dyDescent="0.15">
      <c r="A551" s="13"/>
      <c r="B551" s="14"/>
      <c r="C551" s="318"/>
      <c r="D551" s="23"/>
      <c r="E551" s="16"/>
      <c r="F551" s="25"/>
      <c r="G551" s="26"/>
      <c r="H551" s="26"/>
      <c r="I551" s="27"/>
      <c r="J551" s="28" t="str">
        <f t="shared" si="33"/>
        <v/>
      </c>
      <c r="K551" s="29"/>
    </row>
    <row r="552" spans="1:11" ht="24.75" customHeight="1" x14ac:dyDescent="0.15">
      <c r="A552" s="13"/>
      <c r="B552" s="14"/>
      <c r="C552" s="314"/>
      <c r="D552" s="23"/>
      <c r="E552" s="16"/>
      <c r="F552" s="25"/>
      <c r="G552" s="26"/>
      <c r="H552" s="26"/>
      <c r="I552" s="27"/>
      <c r="J552" s="28" t="str">
        <f t="shared" si="33"/>
        <v/>
      </c>
      <c r="K552" s="29"/>
    </row>
    <row r="553" spans="1:11" ht="24.75" customHeight="1" x14ac:dyDescent="0.15">
      <c r="A553" s="13"/>
      <c r="B553" s="14"/>
      <c r="C553" s="318"/>
      <c r="D553" s="23"/>
      <c r="E553" s="16"/>
      <c r="F553" s="25"/>
      <c r="G553" s="26"/>
      <c r="H553" s="26"/>
      <c r="I553" s="27"/>
      <c r="J553" s="28" t="str">
        <f t="shared" si="33"/>
        <v/>
      </c>
      <c r="K553" s="29"/>
    </row>
    <row r="554" spans="1:11" ht="24.75" customHeight="1" x14ac:dyDescent="0.15">
      <c r="A554" s="13"/>
      <c r="B554" s="14"/>
      <c r="C554" s="314"/>
      <c r="D554" s="23"/>
      <c r="E554" s="24"/>
      <c r="F554" s="25"/>
      <c r="G554" s="26"/>
      <c r="H554" s="26"/>
      <c r="I554" s="27"/>
      <c r="J554" s="28" t="str">
        <f t="shared" si="33"/>
        <v/>
      </c>
      <c r="K554" s="29"/>
    </row>
    <row r="555" spans="1:11" ht="24.75" customHeight="1" x14ac:dyDescent="0.15">
      <c r="A555" s="13"/>
      <c r="B555" s="14"/>
      <c r="C555" s="318"/>
      <c r="D555" s="23"/>
      <c r="E555" s="24"/>
      <c r="F555" s="25"/>
      <c r="G555" s="26"/>
      <c r="H555" s="26"/>
      <c r="I555" s="27"/>
      <c r="J555" s="28" t="str">
        <f t="shared" si="33"/>
        <v/>
      </c>
      <c r="K555" s="29"/>
    </row>
    <row r="556" spans="1:11" ht="24.75" customHeight="1" x14ac:dyDescent="0.15">
      <c r="A556" s="13"/>
      <c r="B556" s="14"/>
      <c r="C556" s="314"/>
      <c r="D556" s="23"/>
      <c r="E556" s="24"/>
      <c r="F556" s="25"/>
      <c r="G556" s="26"/>
      <c r="H556" s="26"/>
      <c r="I556" s="27"/>
      <c r="J556" s="28" t="str">
        <f t="shared" si="33"/>
        <v/>
      </c>
      <c r="K556" s="29"/>
    </row>
    <row r="557" spans="1:11" ht="24.75" customHeight="1" x14ac:dyDescent="0.15">
      <c r="A557" s="13"/>
      <c r="B557" s="14"/>
      <c r="C557" s="318"/>
      <c r="D557" s="23"/>
      <c r="E557" s="24"/>
      <c r="F557" s="25"/>
      <c r="G557" s="26"/>
      <c r="H557" s="26"/>
      <c r="I557" s="27"/>
      <c r="J557" s="28" t="str">
        <f t="shared" si="33"/>
        <v/>
      </c>
      <c r="K557" s="29"/>
    </row>
    <row r="558" spans="1:11" ht="24.75" customHeight="1" x14ac:dyDescent="0.15">
      <c r="A558" s="13"/>
      <c r="B558" s="14"/>
      <c r="C558" s="314"/>
      <c r="D558" s="23"/>
      <c r="E558" s="24"/>
      <c r="F558" s="25"/>
      <c r="G558" s="26"/>
      <c r="H558" s="26"/>
      <c r="I558" s="27"/>
      <c r="J558" s="28" t="str">
        <f>IF(B558="","",J557+G558-H558)</f>
        <v/>
      </c>
      <c r="K558" s="29"/>
    </row>
    <row r="559" spans="1:11" ht="24.75" customHeight="1" x14ac:dyDescent="0.15">
      <c r="A559" s="13"/>
      <c r="B559" s="14"/>
      <c r="C559" s="318"/>
      <c r="D559" s="23"/>
      <c r="E559" s="24"/>
      <c r="F559" s="25"/>
      <c r="G559" s="26"/>
      <c r="H559" s="26"/>
      <c r="I559" s="27"/>
      <c r="J559" s="28" t="str">
        <f t="shared" ref="J559:J576" si="34">IF(B559="","",J558+G559-H559)</f>
        <v/>
      </c>
      <c r="K559" s="29"/>
    </row>
    <row r="560" spans="1:11" ht="24.75" customHeight="1" x14ac:dyDescent="0.15">
      <c r="A560" s="13"/>
      <c r="B560" s="14"/>
      <c r="C560" s="314"/>
      <c r="D560" s="23"/>
      <c r="E560" s="24"/>
      <c r="F560" s="25"/>
      <c r="G560" s="26"/>
      <c r="H560" s="26"/>
      <c r="I560" s="27"/>
      <c r="J560" s="28" t="str">
        <f t="shared" si="34"/>
        <v/>
      </c>
      <c r="K560" s="29"/>
    </row>
    <row r="561" spans="1:11" ht="24.75" customHeight="1" x14ac:dyDescent="0.15">
      <c r="A561" s="13"/>
      <c r="B561" s="14"/>
      <c r="C561" s="318"/>
      <c r="D561" s="23"/>
      <c r="E561" s="24"/>
      <c r="F561" s="25"/>
      <c r="G561" s="26"/>
      <c r="H561" s="26"/>
      <c r="I561" s="27"/>
      <c r="J561" s="28" t="str">
        <f t="shared" si="34"/>
        <v/>
      </c>
      <c r="K561" s="29"/>
    </row>
    <row r="562" spans="1:11" ht="24.75" customHeight="1" x14ac:dyDescent="0.15">
      <c r="A562" s="13"/>
      <c r="B562" s="14"/>
      <c r="C562" s="314"/>
      <c r="D562" s="23"/>
      <c r="E562" s="89"/>
      <c r="F562" s="25"/>
      <c r="G562" s="26"/>
      <c r="H562" s="26"/>
      <c r="I562" s="27"/>
      <c r="J562" s="28" t="str">
        <f t="shared" si="34"/>
        <v/>
      </c>
      <c r="K562" s="29"/>
    </row>
    <row r="563" spans="1:11" ht="24.75" customHeight="1" x14ac:dyDescent="0.15">
      <c r="A563" s="79"/>
      <c r="B563" s="14"/>
      <c r="C563" s="320"/>
      <c r="D563" s="31"/>
      <c r="E563" s="89"/>
      <c r="F563" s="33"/>
      <c r="G563" s="34"/>
      <c r="H563" s="34"/>
      <c r="I563" s="35"/>
      <c r="J563" s="36" t="str">
        <f t="shared" si="34"/>
        <v/>
      </c>
      <c r="K563" s="37"/>
    </row>
    <row r="564" spans="1:11" ht="24.75" customHeight="1" x14ac:dyDescent="0.15">
      <c r="A564" s="13"/>
      <c r="B564" s="14"/>
      <c r="C564" s="314"/>
      <c r="D564" s="23"/>
      <c r="E564" s="89"/>
      <c r="F564" s="25"/>
      <c r="G564" s="26"/>
      <c r="H564" s="26"/>
      <c r="I564" s="27"/>
      <c r="J564" s="28" t="str">
        <f t="shared" si="34"/>
        <v/>
      </c>
      <c r="K564" s="29"/>
    </row>
    <row r="565" spans="1:11" ht="24.75" customHeight="1" x14ac:dyDescent="0.15">
      <c r="A565" s="79"/>
      <c r="B565" s="14"/>
      <c r="C565" s="320"/>
      <c r="D565" s="23"/>
      <c r="E565" s="89"/>
      <c r="F565" s="25"/>
      <c r="G565" s="26"/>
      <c r="H565" s="26"/>
      <c r="I565" s="27"/>
      <c r="J565" s="28" t="str">
        <f t="shared" si="34"/>
        <v/>
      </c>
      <c r="K565" s="29"/>
    </row>
    <row r="566" spans="1:11" ht="24.75" customHeight="1" x14ac:dyDescent="0.15">
      <c r="A566" s="13"/>
      <c r="B566" s="14"/>
      <c r="C566" s="314"/>
      <c r="D566" s="31"/>
      <c r="E566" s="89"/>
      <c r="F566" s="33"/>
      <c r="G566" s="34"/>
      <c r="H566" s="34"/>
      <c r="I566" s="35"/>
      <c r="J566" s="28" t="str">
        <f t="shared" si="34"/>
        <v/>
      </c>
      <c r="K566" s="29"/>
    </row>
    <row r="567" spans="1:11" ht="24.75" customHeight="1" x14ac:dyDescent="0.15">
      <c r="A567" s="79"/>
      <c r="B567" s="14"/>
      <c r="C567" s="320"/>
      <c r="D567" s="31"/>
      <c r="E567" s="89"/>
      <c r="F567" s="33"/>
      <c r="G567" s="34"/>
      <c r="H567" s="34"/>
      <c r="I567" s="35"/>
      <c r="J567" s="36" t="str">
        <f t="shared" si="34"/>
        <v/>
      </c>
      <c r="K567" s="37"/>
    </row>
    <row r="568" spans="1:11" ht="24.75" customHeight="1" x14ac:dyDescent="0.15">
      <c r="A568" s="13"/>
      <c r="B568" s="14"/>
      <c r="C568" s="314"/>
      <c r="D568" s="31"/>
      <c r="E568" s="89"/>
      <c r="F568" s="33"/>
      <c r="G568" s="34"/>
      <c r="H568" s="34"/>
      <c r="I568" s="35"/>
      <c r="J568" s="36" t="str">
        <f t="shared" si="34"/>
        <v/>
      </c>
      <c r="K568" s="37"/>
    </row>
    <row r="569" spans="1:11" ht="24.75" customHeight="1" x14ac:dyDescent="0.15">
      <c r="A569" s="79"/>
      <c r="B569" s="14"/>
      <c r="C569" s="320"/>
      <c r="D569" s="31"/>
      <c r="E569" s="89"/>
      <c r="F569" s="33"/>
      <c r="G569" s="34"/>
      <c r="H569" s="34"/>
      <c r="I569" s="35"/>
      <c r="J569" s="36" t="str">
        <f t="shared" si="34"/>
        <v/>
      </c>
      <c r="K569" s="37"/>
    </row>
    <row r="570" spans="1:11" ht="24.75" customHeight="1" x14ac:dyDescent="0.15">
      <c r="A570" s="13"/>
      <c r="B570" s="14"/>
      <c r="C570" s="314"/>
      <c r="D570" s="31"/>
      <c r="E570" s="89"/>
      <c r="F570" s="33"/>
      <c r="G570" s="34"/>
      <c r="H570" s="34"/>
      <c r="I570" s="35"/>
      <c r="J570" s="36" t="str">
        <f t="shared" si="34"/>
        <v/>
      </c>
      <c r="K570" s="37"/>
    </row>
    <row r="571" spans="1:11" ht="24.75" customHeight="1" x14ac:dyDescent="0.15">
      <c r="A571" s="79"/>
      <c r="B571" s="14"/>
      <c r="C571" s="320"/>
      <c r="D571" s="31"/>
      <c r="E571" s="89"/>
      <c r="F571" s="33"/>
      <c r="G571" s="34"/>
      <c r="H571" s="34"/>
      <c r="I571" s="35"/>
      <c r="J571" s="36" t="str">
        <f t="shared" si="34"/>
        <v/>
      </c>
      <c r="K571" s="37"/>
    </row>
    <row r="572" spans="1:11" ht="24.75" customHeight="1" x14ac:dyDescent="0.15">
      <c r="A572" s="13"/>
      <c r="B572" s="72"/>
      <c r="C572" s="314"/>
      <c r="D572" s="31"/>
      <c r="E572" s="89"/>
      <c r="F572" s="33"/>
      <c r="G572" s="34"/>
      <c r="H572" s="34"/>
      <c r="I572" s="35"/>
      <c r="J572" s="36" t="str">
        <f t="shared" si="34"/>
        <v/>
      </c>
      <c r="K572" s="38"/>
    </row>
    <row r="573" spans="1:11" ht="24.75" customHeight="1" x14ac:dyDescent="0.15">
      <c r="A573" s="30"/>
      <c r="B573" s="72"/>
      <c r="C573" s="320"/>
      <c r="D573" s="31"/>
      <c r="E573" s="32"/>
      <c r="F573" s="33"/>
      <c r="G573" s="34"/>
      <c r="H573" s="34"/>
      <c r="I573" s="35"/>
      <c r="J573" s="36" t="str">
        <f t="shared" si="34"/>
        <v/>
      </c>
      <c r="K573" s="38"/>
    </row>
    <row r="574" spans="1:11" ht="24.75" customHeight="1" x14ac:dyDescent="0.15">
      <c r="A574" s="30"/>
      <c r="B574" s="72"/>
      <c r="C574" s="320"/>
      <c r="D574" s="31"/>
      <c r="E574" s="32"/>
      <c r="F574" s="33"/>
      <c r="G574" s="34"/>
      <c r="H574" s="34"/>
      <c r="I574" s="35"/>
      <c r="J574" s="36" t="str">
        <f t="shared" si="34"/>
        <v/>
      </c>
      <c r="K574" s="38"/>
    </row>
    <row r="575" spans="1:11" ht="24.75" customHeight="1" x14ac:dyDescent="0.15">
      <c r="A575" s="30"/>
      <c r="B575" s="72"/>
      <c r="C575" s="314"/>
      <c r="D575" s="31"/>
      <c r="E575" s="95"/>
      <c r="F575" s="33"/>
      <c r="G575" s="34"/>
      <c r="H575" s="34"/>
      <c r="I575" s="35"/>
      <c r="J575" s="36" t="str">
        <f t="shared" si="34"/>
        <v/>
      </c>
      <c r="K575" s="37"/>
    </row>
    <row r="576" spans="1:11" ht="24.75" customHeight="1" x14ac:dyDescent="0.15">
      <c r="A576" s="30"/>
      <c r="B576" s="72"/>
      <c r="C576" s="320"/>
      <c r="D576" s="39"/>
      <c r="E576" s="32"/>
      <c r="F576" s="40"/>
      <c r="G576" s="41"/>
      <c r="H576" s="41"/>
      <c r="I576" s="42"/>
      <c r="J576" s="36" t="str">
        <f t="shared" si="34"/>
        <v/>
      </c>
      <c r="K576" s="43"/>
    </row>
    <row r="577" spans="1:11" ht="24.75" customHeight="1" x14ac:dyDescent="0.15">
      <c r="A577" s="44"/>
      <c r="B577" s="45"/>
      <c r="C577" s="332" t="s">
        <v>11</v>
      </c>
      <c r="D577" s="46"/>
      <c r="E577" s="47"/>
      <c r="F577" s="48"/>
      <c r="G577" s="73">
        <f>SUM(G544:G576)</f>
        <v>0</v>
      </c>
      <c r="H577" s="73">
        <f>SUM(H544:H576)</f>
        <v>0</v>
      </c>
      <c r="I577" s="50"/>
      <c r="J577" s="51" t="str">
        <f>J576</f>
        <v/>
      </c>
      <c r="K577" s="52"/>
    </row>
    <row r="578" spans="1:11" ht="24.75" customHeight="1" x14ac:dyDescent="0.15">
      <c r="A578" s="108"/>
      <c r="B578" s="109"/>
      <c r="C578" s="330" t="s">
        <v>12</v>
      </c>
      <c r="D578" s="110"/>
      <c r="E578" s="111"/>
      <c r="F578" s="112"/>
      <c r="G578" s="129">
        <f>G577</f>
        <v>0</v>
      </c>
      <c r="H578" s="129">
        <f>H577</f>
        <v>0</v>
      </c>
      <c r="I578" s="114"/>
      <c r="J578" s="115" t="str">
        <f>J577</f>
        <v/>
      </c>
      <c r="K578" s="116"/>
    </row>
    <row r="579" spans="1:11" ht="24.75" customHeight="1" x14ac:dyDescent="0.15">
      <c r="A579" s="13"/>
      <c r="B579" s="14"/>
      <c r="C579" s="318"/>
      <c r="D579" s="15"/>
      <c r="E579" s="16"/>
      <c r="F579" s="17"/>
      <c r="G579" s="18"/>
      <c r="H579" s="18"/>
      <c r="I579" s="19"/>
      <c r="J579" s="20" t="str">
        <f>IF(B579="","",J578+G579-H579)</f>
        <v/>
      </c>
      <c r="K579" s="21"/>
    </row>
    <row r="580" spans="1:11" ht="24.75" customHeight="1" x14ac:dyDescent="0.15">
      <c r="A580" s="13"/>
      <c r="B580" s="14"/>
      <c r="C580" s="314"/>
      <c r="D580" s="23"/>
      <c r="E580" s="16"/>
      <c r="F580" s="25"/>
      <c r="G580" s="26"/>
      <c r="H580" s="26"/>
      <c r="I580" s="27"/>
      <c r="J580" s="28" t="str">
        <f t="shared" ref="J580:J591" si="35">IF(B580="","",J579+G580-H580)</f>
        <v/>
      </c>
      <c r="K580" s="29"/>
    </row>
    <row r="581" spans="1:11" ht="24.75" customHeight="1" x14ac:dyDescent="0.15">
      <c r="A581" s="13"/>
      <c r="B581" s="14"/>
      <c r="C581" s="318"/>
      <c r="D581" s="23"/>
      <c r="E581" s="16"/>
      <c r="F581" s="25"/>
      <c r="G581" s="26"/>
      <c r="H581" s="26"/>
      <c r="I581" s="27"/>
      <c r="J581" s="28" t="str">
        <f t="shared" si="35"/>
        <v/>
      </c>
      <c r="K581" s="29"/>
    </row>
    <row r="582" spans="1:11" ht="22.5" customHeight="1" x14ac:dyDescent="0.15">
      <c r="A582" s="13"/>
      <c r="B582" s="14"/>
      <c r="C582" s="314"/>
      <c r="D582" s="23"/>
      <c r="E582" s="16"/>
      <c r="F582" s="17"/>
      <c r="G582" s="18"/>
      <c r="H582" s="18"/>
      <c r="I582" s="19"/>
      <c r="J582" s="28" t="str">
        <f t="shared" si="35"/>
        <v/>
      </c>
      <c r="K582" s="21"/>
    </row>
    <row r="583" spans="1:11" ht="24.75" customHeight="1" x14ac:dyDescent="0.15">
      <c r="A583" s="13"/>
      <c r="B583" s="14"/>
      <c r="C583" s="318"/>
      <c r="D583" s="23"/>
      <c r="E583" s="16"/>
      <c r="F583" s="25"/>
      <c r="G583" s="26"/>
      <c r="H583" s="26"/>
      <c r="I583" s="27"/>
      <c r="J583" s="28" t="str">
        <f t="shared" si="35"/>
        <v/>
      </c>
      <c r="K583" s="29"/>
    </row>
    <row r="584" spans="1:11" ht="24.75" customHeight="1" x14ac:dyDescent="0.15">
      <c r="A584" s="13"/>
      <c r="B584" s="14"/>
      <c r="C584" s="314"/>
      <c r="D584" s="23"/>
      <c r="E584" s="16"/>
      <c r="F584" s="25"/>
      <c r="G584" s="26"/>
      <c r="H584" s="26"/>
      <c r="I584" s="27"/>
      <c r="J584" s="28" t="str">
        <f t="shared" si="35"/>
        <v/>
      </c>
      <c r="K584" s="29"/>
    </row>
    <row r="585" spans="1:11" ht="24.75" customHeight="1" x14ac:dyDescent="0.15">
      <c r="A585" s="13"/>
      <c r="B585" s="14"/>
      <c r="C585" s="318"/>
      <c r="D585" s="23"/>
      <c r="E585" s="16"/>
      <c r="F585" s="25"/>
      <c r="G585" s="26"/>
      <c r="H585" s="26"/>
      <c r="I585" s="27"/>
      <c r="J585" s="28" t="str">
        <f t="shared" si="35"/>
        <v/>
      </c>
      <c r="K585" s="29"/>
    </row>
    <row r="586" spans="1:11" ht="24.75" customHeight="1" x14ac:dyDescent="0.15">
      <c r="A586" s="13"/>
      <c r="B586" s="14"/>
      <c r="C586" s="314"/>
      <c r="D586" s="23"/>
      <c r="E586" s="16"/>
      <c r="F586" s="25"/>
      <c r="G586" s="26"/>
      <c r="H586" s="26"/>
      <c r="I586" s="27"/>
      <c r="J586" s="28" t="str">
        <f t="shared" si="35"/>
        <v/>
      </c>
      <c r="K586" s="29"/>
    </row>
    <row r="587" spans="1:11" ht="24.75" customHeight="1" x14ac:dyDescent="0.15">
      <c r="A587" s="13"/>
      <c r="B587" s="14"/>
      <c r="C587" s="318"/>
      <c r="D587" s="23"/>
      <c r="E587" s="16"/>
      <c r="F587" s="25"/>
      <c r="G587" s="26"/>
      <c r="H587" s="26"/>
      <c r="I587" s="27"/>
      <c r="J587" s="28" t="str">
        <f t="shared" si="35"/>
        <v/>
      </c>
      <c r="K587" s="29"/>
    </row>
    <row r="588" spans="1:11" ht="24.75" customHeight="1" x14ac:dyDescent="0.15">
      <c r="A588" s="13"/>
      <c r="B588" s="14"/>
      <c r="C588" s="314"/>
      <c r="D588" s="23"/>
      <c r="E588" s="24"/>
      <c r="F588" s="25"/>
      <c r="G588" s="26"/>
      <c r="H588" s="26"/>
      <c r="I588" s="27"/>
      <c r="J588" s="28" t="str">
        <f t="shared" si="35"/>
        <v/>
      </c>
      <c r="K588" s="29"/>
    </row>
    <row r="589" spans="1:11" ht="24.75" customHeight="1" x14ac:dyDescent="0.15">
      <c r="A589" s="13"/>
      <c r="B589" s="14"/>
      <c r="C589" s="318"/>
      <c r="D589" s="23"/>
      <c r="E589" s="24"/>
      <c r="F589" s="25"/>
      <c r="G589" s="26"/>
      <c r="H589" s="26"/>
      <c r="I589" s="27"/>
      <c r="J589" s="28" t="str">
        <f t="shared" si="35"/>
        <v/>
      </c>
      <c r="K589" s="29"/>
    </row>
    <row r="590" spans="1:11" ht="24.75" customHeight="1" x14ac:dyDescent="0.15">
      <c r="A590" s="13"/>
      <c r="B590" s="14"/>
      <c r="C590" s="314"/>
      <c r="D590" s="23"/>
      <c r="E590" s="24"/>
      <c r="F590" s="25"/>
      <c r="G590" s="26"/>
      <c r="H590" s="26"/>
      <c r="I590" s="27"/>
      <c r="J590" s="28" t="str">
        <f t="shared" si="35"/>
        <v/>
      </c>
      <c r="K590" s="29"/>
    </row>
    <row r="591" spans="1:11" ht="24.75" customHeight="1" x14ac:dyDescent="0.15">
      <c r="A591" s="13"/>
      <c r="B591" s="14"/>
      <c r="C591" s="318"/>
      <c r="D591" s="23"/>
      <c r="E591" s="24"/>
      <c r="F591" s="25"/>
      <c r="G591" s="26"/>
      <c r="H591" s="26"/>
      <c r="I591" s="27"/>
      <c r="J591" s="28" t="str">
        <f t="shared" si="35"/>
        <v/>
      </c>
      <c r="K591" s="29"/>
    </row>
    <row r="592" spans="1:11" ht="24.75" customHeight="1" x14ac:dyDescent="0.15">
      <c r="A592" s="13"/>
      <c r="B592" s="14"/>
      <c r="C592" s="314"/>
      <c r="D592" s="23"/>
      <c r="E592" s="24"/>
      <c r="F592" s="25"/>
      <c r="G592" s="26"/>
      <c r="H592" s="26"/>
      <c r="I592" s="27"/>
      <c r="J592" s="28" t="str">
        <f>IF(B592="","",J591+G592-H592)</f>
        <v/>
      </c>
      <c r="K592" s="29"/>
    </row>
    <row r="593" spans="1:11" ht="24.75" customHeight="1" x14ac:dyDescent="0.15">
      <c r="A593" s="13"/>
      <c r="B593" s="14"/>
      <c r="C593" s="318"/>
      <c r="D593" s="23"/>
      <c r="E593" s="24"/>
      <c r="F593" s="25"/>
      <c r="G593" s="26"/>
      <c r="H593" s="26"/>
      <c r="I593" s="27"/>
      <c r="J593" s="28" t="str">
        <f t="shared" ref="J593:J610" si="36">IF(B593="","",J592+G593-H593)</f>
        <v/>
      </c>
      <c r="K593" s="29"/>
    </row>
    <row r="594" spans="1:11" ht="24.75" customHeight="1" x14ac:dyDescent="0.15">
      <c r="A594" s="13"/>
      <c r="B594" s="14"/>
      <c r="C594" s="314"/>
      <c r="D594" s="23"/>
      <c r="E594" s="24"/>
      <c r="F594" s="25"/>
      <c r="G594" s="26"/>
      <c r="H594" s="26"/>
      <c r="I594" s="27"/>
      <c r="J594" s="28" t="str">
        <f t="shared" si="36"/>
        <v/>
      </c>
      <c r="K594" s="29"/>
    </row>
    <row r="595" spans="1:11" ht="24.75" customHeight="1" x14ac:dyDescent="0.15">
      <c r="A595" s="13"/>
      <c r="B595" s="14"/>
      <c r="C595" s="318"/>
      <c r="D595" s="23"/>
      <c r="E595" s="24"/>
      <c r="F595" s="25"/>
      <c r="G595" s="26"/>
      <c r="H595" s="26"/>
      <c r="I595" s="27"/>
      <c r="J595" s="28" t="str">
        <f t="shared" si="36"/>
        <v/>
      </c>
      <c r="K595" s="29"/>
    </row>
    <row r="596" spans="1:11" ht="24.75" customHeight="1" x14ac:dyDescent="0.15">
      <c r="A596" s="13"/>
      <c r="B596" s="14"/>
      <c r="C596" s="318"/>
      <c r="D596" s="23"/>
      <c r="E596" s="24"/>
      <c r="F596" s="25"/>
      <c r="G596" s="26"/>
      <c r="H596" s="26"/>
      <c r="I596" s="27"/>
      <c r="J596" s="28" t="str">
        <f t="shared" si="36"/>
        <v/>
      </c>
      <c r="K596" s="29"/>
    </row>
    <row r="597" spans="1:11" ht="24.75" customHeight="1" x14ac:dyDescent="0.15">
      <c r="A597" s="13"/>
      <c r="B597" s="14"/>
      <c r="C597" s="314"/>
      <c r="D597" s="23"/>
      <c r="E597" s="24"/>
      <c r="F597" s="25"/>
      <c r="G597" s="26"/>
      <c r="H597" s="26"/>
      <c r="I597" s="27"/>
      <c r="J597" s="28" t="str">
        <f t="shared" si="36"/>
        <v/>
      </c>
      <c r="K597" s="29"/>
    </row>
    <row r="598" spans="1:11" ht="24.75" customHeight="1" x14ac:dyDescent="0.15">
      <c r="A598" s="13"/>
      <c r="B598" s="14"/>
      <c r="C598" s="318"/>
      <c r="D598" s="23"/>
      <c r="E598" s="24"/>
      <c r="F598" s="25"/>
      <c r="G598" s="26"/>
      <c r="H598" s="26"/>
      <c r="I598" s="27"/>
      <c r="J598" s="28" t="str">
        <f t="shared" si="36"/>
        <v/>
      </c>
      <c r="K598" s="29"/>
    </row>
    <row r="599" spans="1:11" ht="24.75" customHeight="1" x14ac:dyDescent="0.15">
      <c r="A599" s="13"/>
      <c r="B599" s="14"/>
      <c r="C599" s="314"/>
      <c r="D599" s="23"/>
      <c r="E599" s="24"/>
      <c r="F599" s="25"/>
      <c r="G599" s="26"/>
      <c r="H599" s="26"/>
      <c r="I599" s="27"/>
      <c r="J599" s="28" t="str">
        <f t="shared" si="36"/>
        <v/>
      </c>
      <c r="K599" s="29"/>
    </row>
    <row r="600" spans="1:11" ht="24.75" customHeight="1" x14ac:dyDescent="0.15">
      <c r="A600" s="13"/>
      <c r="B600" s="14"/>
      <c r="C600" s="318"/>
      <c r="D600" s="23"/>
      <c r="E600" s="24"/>
      <c r="F600" s="25"/>
      <c r="G600" s="26"/>
      <c r="H600" s="26"/>
      <c r="I600" s="35"/>
      <c r="J600" s="28" t="str">
        <f t="shared" si="36"/>
        <v/>
      </c>
      <c r="K600" s="29"/>
    </row>
    <row r="601" spans="1:11" ht="24.75" customHeight="1" x14ac:dyDescent="0.15">
      <c r="A601" s="13"/>
      <c r="B601" s="14"/>
      <c r="C601" s="314"/>
      <c r="D601" s="31"/>
      <c r="E601" s="32"/>
      <c r="F601" s="33"/>
      <c r="G601" s="34"/>
      <c r="H601" s="34"/>
      <c r="I601" s="35"/>
      <c r="J601" s="36" t="str">
        <f t="shared" si="36"/>
        <v/>
      </c>
      <c r="K601" s="37"/>
    </row>
    <row r="602" spans="1:11" ht="24.75" customHeight="1" x14ac:dyDescent="0.15">
      <c r="A602" s="13"/>
      <c r="B602" s="14"/>
      <c r="C602" s="318"/>
      <c r="D602" s="31"/>
      <c r="E602" s="32"/>
      <c r="F602" s="33"/>
      <c r="G602" s="34"/>
      <c r="H602" s="34"/>
      <c r="I602" s="35"/>
      <c r="J602" s="36" t="str">
        <f t="shared" si="36"/>
        <v/>
      </c>
      <c r="K602" s="37"/>
    </row>
    <row r="603" spans="1:11" ht="24.75" customHeight="1" x14ac:dyDescent="0.15">
      <c r="A603" s="13"/>
      <c r="B603" s="14"/>
      <c r="C603" s="314"/>
      <c r="D603" s="31"/>
      <c r="E603" s="32"/>
      <c r="F603" s="33"/>
      <c r="G603" s="34"/>
      <c r="H603" s="34"/>
      <c r="I603" s="35"/>
      <c r="J603" s="36" t="str">
        <f t="shared" si="36"/>
        <v/>
      </c>
      <c r="K603" s="37"/>
    </row>
    <row r="604" spans="1:11" ht="24.75" customHeight="1" x14ac:dyDescent="0.15">
      <c r="A604" s="13"/>
      <c r="B604" s="14"/>
      <c r="C604" s="318"/>
      <c r="D604" s="31"/>
      <c r="E604" s="32"/>
      <c r="F604" s="33"/>
      <c r="G604" s="34"/>
      <c r="H604" s="34"/>
      <c r="I604" s="35"/>
      <c r="J604" s="36" t="str">
        <f t="shared" si="36"/>
        <v/>
      </c>
      <c r="K604" s="37"/>
    </row>
    <row r="605" spans="1:11" ht="24.75" customHeight="1" x14ac:dyDescent="0.15">
      <c r="A605" s="30"/>
      <c r="B605" s="14"/>
      <c r="C605" s="320"/>
      <c r="D605" s="31"/>
      <c r="E605" s="32"/>
      <c r="F605" s="33"/>
      <c r="G605" s="34"/>
      <c r="H605" s="34"/>
      <c r="I605" s="35"/>
      <c r="J605" s="36" t="str">
        <f t="shared" si="36"/>
        <v/>
      </c>
      <c r="K605" s="37"/>
    </row>
    <row r="606" spans="1:11" ht="24.75" customHeight="1" x14ac:dyDescent="0.15">
      <c r="A606" s="30"/>
      <c r="B606" s="14"/>
      <c r="C606" s="320"/>
      <c r="D606" s="31"/>
      <c r="E606" s="32"/>
      <c r="F606" s="33"/>
      <c r="G606" s="34"/>
      <c r="H606" s="34"/>
      <c r="I606" s="35"/>
      <c r="J606" s="36" t="str">
        <f t="shared" si="36"/>
        <v/>
      </c>
      <c r="K606" s="37"/>
    </row>
    <row r="607" spans="1:11" ht="24.75" customHeight="1" x14ac:dyDescent="0.15">
      <c r="A607" s="13"/>
      <c r="B607" s="14"/>
      <c r="C607" s="314"/>
      <c r="D607" s="31"/>
      <c r="E607" s="70"/>
      <c r="F607" s="33"/>
      <c r="G607" s="34"/>
      <c r="H607" s="34"/>
      <c r="I607" s="35"/>
      <c r="J607" s="36" t="str">
        <f t="shared" si="36"/>
        <v/>
      </c>
      <c r="K607" s="38"/>
    </row>
    <row r="608" spans="1:11" ht="24.75" customHeight="1" x14ac:dyDescent="0.15">
      <c r="A608" s="30"/>
      <c r="B608" s="14"/>
      <c r="C608" s="320"/>
      <c r="D608" s="31"/>
      <c r="E608" s="32"/>
      <c r="F608" s="33"/>
      <c r="G608" s="34"/>
      <c r="H608" s="34"/>
      <c r="I608" s="35"/>
      <c r="J608" s="36" t="str">
        <f t="shared" si="36"/>
        <v/>
      </c>
      <c r="K608" s="38"/>
    </row>
    <row r="609" spans="1:11" ht="24.75" customHeight="1" x14ac:dyDescent="0.15">
      <c r="A609" s="30"/>
      <c r="B609" s="14"/>
      <c r="C609" s="314"/>
      <c r="D609" s="31"/>
      <c r="E609" s="32"/>
      <c r="F609" s="33"/>
      <c r="G609" s="34"/>
      <c r="H609" s="34"/>
      <c r="I609" s="35"/>
      <c r="J609" s="36" t="str">
        <f t="shared" si="36"/>
        <v/>
      </c>
      <c r="K609" s="37"/>
    </row>
    <row r="610" spans="1:11" ht="24.75" customHeight="1" x14ac:dyDescent="0.15">
      <c r="A610" s="30"/>
      <c r="B610" s="72"/>
      <c r="C610" s="320"/>
      <c r="D610" s="39"/>
      <c r="E610" s="32"/>
      <c r="F610" s="40"/>
      <c r="G610" s="41"/>
      <c r="H610" s="41"/>
      <c r="I610" s="42"/>
      <c r="J610" s="36" t="str">
        <f t="shared" si="36"/>
        <v/>
      </c>
      <c r="K610" s="43"/>
    </row>
    <row r="611" spans="1:11" ht="24.75" customHeight="1" x14ac:dyDescent="0.15">
      <c r="A611" s="44"/>
      <c r="B611" s="45"/>
      <c r="C611" s="332" t="s">
        <v>11</v>
      </c>
      <c r="D611" s="46"/>
      <c r="E611" s="47"/>
      <c r="F611" s="48"/>
      <c r="G611" s="73">
        <f>SUM(G578:G610)</f>
        <v>0</v>
      </c>
      <c r="H611" s="73">
        <f>SUM(H578:H610)</f>
        <v>0</v>
      </c>
      <c r="I611" s="50"/>
      <c r="J611" s="51" t="str">
        <f>J610</f>
        <v/>
      </c>
      <c r="K611" s="52"/>
    </row>
    <row r="612" spans="1:11" ht="24.75" customHeight="1" x14ac:dyDescent="0.15">
      <c r="A612" s="108"/>
      <c r="B612" s="109"/>
      <c r="C612" s="330" t="s">
        <v>12</v>
      </c>
      <c r="D612" s="110"/>
      <c r="E612" s="111"/>
      <c r="F612" s="112"/>
      <c r="G612" s="129">
        <f>G611</f>
        <v>0</v>
      </c>
      <c r="H612" s="129">
        <f>H611</f>
        <v>0</v>
      </c>
      <c r="I612" s="114"/>
      <c r="J612" s="115" t="str">
        <f>J611</f>
        <v/>
      </c>
      <c r="K612" s="116"/>
    </row>
    <row r="613" spans="1:11" ht="24.75" customHeight="1" x14ac:dyDescent="0.15">
      <c r="A613" s="13"/>
      <c r="B613" s="14"/>
      <c r="C613" s="318"/>
      <c r="D613" s="15"/>
      <c r="E613" s="16"/>
      <c r="F613" s="17"/>
      <c r="G613" s="18"/>
      <c r="H613" s="18"/>
      <c r="I613" s="19"/>
      <c r="J613" s="20" t="str">
        <f>IF(B613="","",J612+G613-H613)</f>
        <v/>
      </c>
      <c r="K613" s="21"/>
    </row>
    <row r="614" spans="1:11" ht="24.75" customHeight="1" x14ac:dyDescent="0.15">
      <c r="A614" s="13"/>
      <c r="B614" s="14"/>
      <c r="C614" s="314"/>
      <c r="D614" s="23"/>
      <c r="E614" s="16"/>
      <c r="F614" s="25"/>
      <c r="G614" s="26"/>
      <c r="H614" s="26"/>
      <c r="I614" s="27"/>
      <c r="J614" s="28" t="str">
        <f t="shared" ref="J614:J625" si="37">IF(B614="","",J613+G614-H614)</f>
        <v/>
      </c>
      <c r="K614" s="29"/>
    </row>
    <row r="615" spans="1:11" ht="24.75" customHeight="1" x14ac:dyDescent="0.15">
      <c r="A615" s="13"/>
      <c r="B615" s="14"/>
      <c r="C615" s="318"/>
      <c r="D615" s="23"/>
      <c r="E615" s="16"/>
      <c r="F615" s="25"/>
      <c r="G615" s="26"/>
      <c r="H615" s="26"/>
      <c r="I615" s="27"/>
      <c r="J615" s="28" t="str">
        <f t="shared" si="37"/>
        <v/>
      </c>
      <c r="K615" s="29"/>
    </row>
    <row r="616" spans="1:11" ht="22.5" customHeight="1" x14ac:dyDescent="0.15">
      <c r="A616" s="13"/>
      <c r="B616" s="14"/>
      <c r="C616" s="314"/>
      <c r="D616" s="23"/>
      <c r="E616" s="96"/>
      <c r="F616" s="17"/>
      <c r="G616" s="18"/>
      <c r="H616" s="18"/>
      <c r="I616" s="19"/>
      <c r="J616" s="28" t="str">
        <f t="shared" si="37"/>
        <v/>
      </c>
      <c r="K616" s="21"/>
    </row>
    <row r="617" spans="1:11" ht="24.75" customHeight="1" x14ac:dyDescent="0.15">
      <c r="A617" s="13"/>
      <c r="B617" s="14"/>
      <c r="C617" s="318"/>
      <c r="D617" s="23"/>
      <c r="E617" s="16"/>
      <c r="F617" s="25"/>
      <c r="G617" s="26"/>
      <c r="H617" s="26"/>
      <c r="I617" s="27"/>
      <c r="J617" s="28" t="str">
        <f t="shared" si="37"/>
        <v/>
      </c>
      <c r="K617" s="29"/>
    </row>
    <row r="618" spans="1:11" ht="24.75" customHeight="1" x14ac:dyDescent="0.15">
      <c r="A618" s="13"/>
      <c r="B618" s="14"/>
      <c r="C618" s="314"/>
      <c r="D618" s="23"/>
      <c r="E618" s="16"/>
      <c r="F618" s="25"/>
      <c r="G618" s="26"/>
      <c r="H618" s="26"/>
      <c r="I618" s="27"/>
      <c r="J618" s="28" t="str">
        <f t="shared" si="37"/>
        <v/>
      </c>
      <c r="K618" s="29"/>
    </row>
    <row r="619" spans="1:11" ht="24.75" customHeight="1" x14ac:dyDescent="0.15">
      <c r="A619" s="13"/>
      <c r="B619" s="14"/>
      <c r="C619" s="318"/>
      <c r="D619" s="23"/>
      <c r="E619" s="16"/>
      <c r="F619" s="25"/>
      <c r="G619" s="26"/>
      <c r="H619" s="26"/>
      <c r="I619" s="27"/>
      <c r="J619" s="28" t="str">
        <f t="shared" si="37"/>
        <v/>
      </c>
      <c r="K619" s="29"/>
    </row>
    <row r="620" spans="1:11" ht="24.75" customHeight="1" x14ac:dyDescent="0.15">
      <c r="A620" s="13"/>
      <c r="B620" s="14"/>
      <c r="C620" s="314"/>
      <c r="D620" s="23"/>
      <c r="E620" s="16"/>
      <c r="F620" s="25"/>
      <c r="G620" s="26"/>
      <c r="H620" s="26"/>
      <c r="I620" s="27"/>
      <c r="J620" s="28" t="str">
        <f t="shared" si="37"/>
        <v/>
      </c>
      <c r="K620" s="29"/>
    </row>
    <row r="621" spans="1:11" ht="24.75" customHeight="1" x14ac:dyDescent="0.15">
      <c r="A621" s="13"/>
      <c r="B621" s="14"/>
      <c r="C621" s="318"/>
      <c r="D621" s="23"/>
      <c r="E621" s="16"/>
      <c r="F621" s="25"/>
      <c r="G621" s="26"/>
      <c r="H621" s="26"/>
      <c r="I621" s="27"/>
      <c r="J621" s="28" t="str">
        <f t="shared" si="37"/>
        <v/>
      </c>
      <c r="K621" s="29"/>
    </row>
    <row r="622" spans="1:11" ht="24.75" customHeight="1" x14ac:dyDescent="0.15">
      <c r="A622" s="13"/>
      <c r="B622" s="14"/>
      <c r="C622" s="314"/>
      <c r="D622" s="23"/>
      <c r="E622" s="89"/>
      <c r="F622" s="25"/>
      <c r="G622" s="26"/>
      <c r="H622" s="26"/>
      <c r="I622" s="27"/>
      <c r="J622" s="28" t="str">
        <f t="shared" si="37"/>
        <v/>
      </c>
      <c r="K622" s="29"/>
    </row>
    <row r="623" spans="1:11" ht="24.75" customHeight="1" x14ac:dyDescent="0.15">
      <c r="A623" s="79"/>
      <c r="B623" s="14"/>
      <c r="C623" s="318"/>
      <c r="D623" s="31"/>
      <c r="E623" s="89"/>
      <c r="F623" s="33"/>
      <c r="G623" s="34"/>
      <c r="H623" s="34"/>
      <c r="I623" s="35"/>
      <c r="J623" s="36" t="str">
        <f t="shared" si="37"/>
        <v/>
      </c>
      <c r="K623" s="37"/>
    </row>
    <row r="624" spans="1:11" ht="24.75" customHeight="1" x14ac:dyDescent="0.15">
      <c r="A624" s="13"/>
      <c r="B624" s="14"/>
      <c r="C624" s="314"/>
      <c r="D624" s="31"/>
      <c r="E624" s="89"/>
      <c r="F624" s="33"/>
      <c r="G624" s="34"/>
      <c r="H624" s="34"/>
      <c r="I624" s="35"/>
      <c r="J624" s="36" t="str">
        <f t="shared" si="37"/>
        <v/>
      </c>
      <c r="K624" s="37"/>
    </row>
    <row r="625" spans="1:11" ht="24.75" customHeight="1" x14ac:dyDescent="0.15">
      <c r="A625" s="79"/>
      <c r="B625" s="14"/>
      <c r="C625" s="318"/>
      <c r="D625" s="23"/>
      <c r="E625" s="89"/>
      <c r="F625" s="25"/>
      <c r="G625" s="26"/>
      <c r="H625" s="26"/>
      <c r="I625" s="27"/>
      <c r="J625" s="28" t="str">
        <f t="shared" si="37"/>
        <v/>
      </c>
      <c r="K625" s="29"/>
    </row>
    <row r="626" spans="1:11" ht="24.75" customHeight="1" x14ac:dyDescent="0.15">
      <c r="A626" s="13"/>
      <c r="B626" s="14"/>
      <c r="C626" s="314"/>
      <c r="D626" s="23"/>
      <c r="E626" s="89"/>
      <c r="F626" s="25"/>
      <c r="G626" s="26"/>
      <c r="H626" s="26"/>
      <c r="I626" s="27"/>
      <c r="J626" s="28" t="str">
        <f>IF(B626="","",J625+G626-H626)</f>
        <v/>
      </c>
      <c r="K626" s="29"/>
    </row>
    <row r="627" spans="1:11" ht="24.75" customHeight="1" x14ac:dyDescent="0.15">
      <c r="A627" s="79"/>
      <c r="B627" s="14"/>
      <c r="C627" s="318"/>
      <c r="D627" s="23"/>
      <c r="E627" s="89"/>
      <c r="F627" s="25"/>
      <c r="G627" s="26"/>
      <c r="H627" s="26"/>
      <c r="I627" s="27"/>
      <c r="J627" s="28" t="str">
        <f t="shared" ref="J627:J644" si="38">IF(B627="","",J626+G627-H627)</f>
        <v/>
      </c>
      <c r="K627" s="29"/>
    </row>
    <row r="628" spans="1:11" ht="24.75" customHeight="1" x14ac:dyDescent="0.15">
      <c r="A628" s="13"/>
      <c r="B628" s="14"/>
      <c r="C628" s="314"/>
      <c r="D628" s="23"/>
      <c r="E628" s="89"/>
      <c r="F628" s="25"/>
      <c r="G628" s="26"/>
      <c r="H628" s="26"/>
      <c r="I628" s="27"/>
      <c r="J628" s="28" t="str">
        <f t="shared" si="38"/>
        <v/>
      </c>
      <c r="K628" s="29"/>
    </row>
    <row r="629" spans="1:11" ht="24.75" customHeight="1" x14ac:dyDescent="0.15">
      <c r="A629" s="79"/>
      <c r="B629" s="14"/>
      <c r="C629" s="318"/>
      <c r="D629" s="23"/>
      <c r="E629" s="89"/>
      <c r="F629" s="25"/>
      <c r="G629" s="26"/>
      <c r="H629" s="26"/>
      <c r="I629" s="27"/>
      <c r="J629" s="28" t="str">
        <f t="shared" si="38"/>
        <v/>
      </c>
      <c r="K629" s="29"/>
    </row>
    <row r="630" spans="1:11" ht="24.75" customHeight="1" x14ac:dyDescent="0.15">
      <c r="A630" s="13"/>
      <c r="B630" s="14"/>
      <c r="C630" s="314"/>
      <c r="D630" s="23"/>
      <c r="E630" s="89"/>
      <c r="F630" s="25"/>
      <c r="G630" s="26"/>
      <c r="H630" s="26"/>
      <c r="I630" s="27"/>
      <c r="J630" s="28" t="str">
        <f t="shared" si="38"/>
        <v/>
      </c>
      <c r="K630" s="29"/>
    </row>
    <row r="631" spans="1:11" ht="24.75" customHeight="1" x14ac:dyDescent="0.15">
      <c r="A631" s="79"/>
      <c r="B631" s="14"/>
      <c r="C631" s="318"/>
      <c r="D631" s="23"/>
      <c r="E631" s="89"/>
      <c r="F631" s="25"/>
      <c r="G631" s="26"/>
      <c r="H631" s="26"/>
      <c r="I631" s="27"/>
      <c r="J631" s="28" t="str">
        <f t="shared" si="38"/>
        <v/>
      </c>
      <c r="K631" s="29"/>
    </row>
    <row r="632" spans="1:11" ht="24.75" customHeight="1" x14ac:dyDescent="0.15">
      <c r="A632" s="13"/>
      <c r="B632" s="14"/>
      <c r="C632" s="314"/>
      <c r="D632" s="23"/>
      <c r="E632" s="89"/>
      <c r="F632" s="25"/>
      <c r="G632" s="26"/>
      <c r="H632" s="26"/>
      <c r="I632" s="27"/>
      <c r="J632" s="28" t="str">
        <f t="shared" si="38"/>
        <v/>
      </c>
      <c r="K632" s="29"/>
    </row>
    <row r="633" spans="1:11" ht="24.75" customHeight="1" x14ac:dyDescent="0.15">
      <c r="A633" s="30"/>
      <c r="B633" s="14"/>
      <c r="C633" s="318"/>
      <c r="D633" s="23"/>
      <c r="E633" s="94"/>
      <c r="F633" s="25"/>
      <c r="G633" s="26"/>
      <c r="H633" s="26"/>
      <c r="I633" s="27"/>
      <c r="J633" s="28" t="str">
        <f t="shared" si="38"/>
        <v/>
      </c>
      <c r="K633" s="29"/>
    </row>
    <row r="634" spans="1:11" ht="24.75" customHeight="1" x14ac:dyDescent="0.15">
      <c r="A634" s="30"/>
      <c r="B634" s="14"/>
      <c r="C634" s="314"/>
      <c r="D634" s="31"/>
      <c r="E634" s="94"/>
      <c r="F634" s="33"/>
      <c r="G634" s="34"/>
      <c r="H634" s="34"/>
      <c r="I634" s="35"/>
      <c r="J634" s="28" t="str">
        <f t="shared" si="38"/>
        <v/>
      </c>
      <c r="K634" s="29"/>
    </row>
    <row r="635" spans="1:11" ht="24.75" customHeight="1" x14ac:dyDescent="0.15">
      <c r="A635" s="30"/>
      <c r="B635" s="14"/>
      <c r="C635" s="314"/>
      <c r="D635" s="31"/>
      <c r="E635" s="24"/>
      <c r="F635" s="33"/>
      <c r="G635" s="34"/>
      <c r="H635" s="34"/>
      <c r="I635" s="35"/>
      <c r="J635" s="36" t="str">
        <f t="shared" si="38"/>
        <v/>
      </c>
      <c r="K635" s="37"/>
    </row>
    <row r="636" spans="1:11" ht="24.75" customHeight="1" x14ac:dyDescent="0.15">
      <c r="A636" s="30"/>
      <c r="B636" s="14"/>
      <c r="C636" s="314"/>
      <c r="D636" s="31"/>
      <c r="E636" s="24"/>
      <c r="F636" s="33"/>
      <c r="G636" s="34"/>
      <c r="H636" s="34"/>
      <c r="I636" s="35"/>
      <c r="J636" s="36" t="str">
        <f t="shared" si="38"/>
        <v/>
      </c>
      <c r="K636" s="37"/>
    </row>
    <row r="637" spans="1:11" ht="24.75" customHeight="1" x14ac:dyDescent="0.15">
      <c r="A637" s="71"/>
      <c r="B637" s="75"/>
      <c r="C637" s="320"/>
      <c r="D637" s="31"/>
      <c r="E637" s="32"/>
      <c r="F637" s="33"/>
      <c r="G637" s="34"/>
      <c r="H637" s="34"/>
      <c r="I637" s="35"/>
      <c r="J637" s="36" t="str">
        <f t="shared" si="38"/>
        <v/>
      </c>
      <c r="K637" s="37"/>
    </row>
    <row r="638" spans="1:11" ht="24.75" customHeight="1" x14ac:dyDescent="0.15">
      <c r="A638" s="30"/>
      <c r="B638" s="14"/>
      <c r="C638" s="314"/>
      <c r="D638" s="31"/>
      <c r="E638" s="24"/>
      <c r="F638" s="33"/>
      <c r="G638" s="34"/>
      <c r="H638" s="34"/>
      <c r="I638" s="35"/>
      <c r="J638" s="36" t="str">
        <f t="shared" si="38"/>
        <v/>
      </c>
      <c r="K638" s="37"/>
    </row>
    <row r="639" spans="1:11" ht="24.75" customHeight="1" x14ac:dyDescent="0.15">
      <c r="A639" s="30"/>
      <c r="B639" s="14"/>
      <c r="C639" s="314"/>
      <c r="D639" s="31"/>
      <c r="E639" s="24"/>
      <c r="F639" s="33"/>
      <c r="G639" s="34"/>
      <c r="H639" s="34"/>
      <c r="I639" s="35"/>
      <c r="J639" s="36" t="str">
        <f t="shared" si="38"/>
        <v/>
      </c>
      <c r="K639" s="37"/>
    </row>
    <row r="640" spans="1:11" ht="24.75" customHeight="1" x14ac:dyDescent="0.15">
      <c r="A640" s="30"/>
      <c r="B640" s="14"/>
      <c r="C640" s="314"/>
      <c r="D640" s="31"/>
      <c r="E640" s="24"/>
      <c r="F640" s="33"/>
      <c r="G640" s="34"/>
      <c r="H640" s="34"/>
      <c r="I640" s="35"/>
      <c r="J640" s="36" t="str">
        <f t="shared" si="38"/>
        <v/>
      </c>
      <c r="K640" s="38"/>
    </row>
    <row r="641" spans="1:11" ht="24.75" customHeight="1" x14ac:dyDescent="0.15">
      <c r="A641" s="30"/>
      <c r="B641" s="14"/>
      <c r="C641" s="314"/>
      <c r="D641" s="31"/>
      <c r="E641" s="24"/>
      <c r="F641" s="33"/>
      <c r="G641" s="34"/>
      <c r="H641" s="34"/>
      <c r="I641" s="35"/>
      <c r="J641" s="36" t="str">
        <f t="shared" si="38"/>
        <v/>
      </c>
      <c r="K641" s="38"/>
    </row>
    <row r="642" spans="1:11" ht="24.75" customHeight="1" x14ac:dyDescent="0.15">
      <c r="A642" s="30"/>
      <c r="B642" s="14"/>
      <c r="C642" s="314"/>
      <c r="D642" s="31"/>
      <c r="E642" s="24"/>
      <c r="F642" s="33"/>
      <c r="G642" s="34"/>
      <c r="H642" s="34"/>
      <c r="I642" s="35"/>
      <c r="J642" s="36" t="str">
        <f t="shared" si="38"/>
        <v/>
      </c>
      <c r="K642" s="38"/>
    </row>
    <row r="643" spans="1:11" ht="24.75" customHeight="1" x14ac:dyDescent="0.15">
      <c r="A643" s="30"/>
      <c r="B643" s="14"/>
      <c r="C643" s="314"/>
      <c r="D643" s="31"/>
      <c r="E643" s="24"/>
      <c r="F643" s="33"/>
      <c r="G643" s="34"/>
      <c r="H643" s="34"/>
      <c r="I643" s="35"/>
      <c r="J643" s="36" t="str">
        <f t="shared" si="38"/>
        <v/>
      </c>
      <c r="K643" s="37"/>
    </row>
    <row r="644" spans="1:11" ht="24.75" customHeight="1" x14ac:dyDescent="0.15">
      <c r="A644" s="30"/>
      <c r="B644" s="14"/>
      <c r="C644" s="320"/>
      <c r="D644" s="39"/>
      <c r="E644" s="32"/>
      <c r="F644" s="40"/>
      <c r="G644" s="41"/>
      <c r="H644" s="41"/>
      <c r="I644" s="42"/>
      <c r="J644" s="36" t="str">
        <f t="shared" si="38"/>
        <v/>
      </c>
      <c r="K644" s="43"/>
    </row>
    <row r="645" spans="1:11" ht="24.75" customHeight="1" x14ac:dyDescent="0.15">
      <c r="A645" s="44"/>
      <c r="B645" s="45"/>
      <c r="C645" s="332" t="s">
        <v>11</v>
      </c>
      <c r="D645" s="46"/>
      <c r="E645" s="47"/>
      <c r="F645" s="48"/>
      <c r="G645" s="73">
        <f>SUM(G612:G644)</f>
        <v>0</v>
      </c>
      <c r="H645" s="73">
        <f>SUM(H612:H644)</f>
        <v>0</v>
      </c>
      <c r="I645" s="50"/>
      <c r="J645" s="51" t="str">
        <f>J644</f>
        <v/>
      </c>
      <c r="K645" s="52"/>
    </row>
    <row r="646" spans="1:11" ht="15.75" customHeight="1" x14ac:dyDescent="0.15"/>
    <row r="647" spans="1:11" ht="15.75" customHeight="1" x14ac:dyDescent="0.15"/>
    <row r="648" spans="1:11" ht="15.75" customHeight="1" x14ac:dyDescent="0.15"/>
    <row r="649" spans="1:11" ht="15.75" customHeight="1" x14ac:dyDescent="0.15"/>
    <row r="650" spans="1:11" ht="15.75" customHeight="1" x14ac:dyDescent="0.15"/>
    <row r="651" spans="1:11" ht="15.75" customHeight="1" x14ac:dyDescent="0.15"/>
    <row r="652" spans="1:11" ht="15.75" customHeight="1" x14ac:dyDescent="0.15"/>
    <row r="653" spans="1:11" ht="15.75" customHeight="1" x14ac:dyDescent="0.15"/>
    <row r="654" spans="1:11" ht="15.75" customHeight="1" x14ac:dyDescent="0.15"/>
    <row r="655" spans="1:11" ht="15.75" customHeight="1" x14ac:dyDescent="0.15"/>
    <row r="656" spans="1:11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</sheetData>
  <mergeCells count="4">
    <mergeCell ref="G2:G3"/>
    <mergeCell ref="H2:H3"/>
    <mergeCell ref="I2:I3"/>
    <mergeCell ref="J2:K3"/>
  </mergeCells>
  <phoneticPr fontId="3"/>
  <conditionalFormatting sqref="E71:E72 B277:G277 B209:G209 B107:G107 B70:G70 E173:E174 E230:E231 B102:J102 B171:H171 B203:J203 B270:J270 E45:E55 E67:E68 E237:E238 B272:G274 B268:G270 B205:G205 B103:G103 B36:G36 B47:G59 B33:H34 H36:H66 E293:E303 E355:E371 E423:E437 B530:G540 B66:G66 F45:G66 B81:I89 I33:J66 E122:E135 E226:E227 E508:E541 E79:E109 B98:J98 F63:J135 E188:E218 B199:J199 E241:E286 B266:J266 F167:J303 E336:E347 B336:D371 B300:J339 F336:J371 E403:E415 B403:D437 B368:J406 F403:J437 B504:D541 B434:J507 F504:J541 B91:C92 B93:D135 B132:J170 B167:D303 B538:J645 B47:D91 E43:H46 E37:H38 B37:C46 E37:G43 B47:H51">
    <cfRule type="expression" dxfId="43" priority="44" stopIfTrue="1">
      <formula>$C33="児童"</formula>
    </cfRule>
  </conditionalFormatting>
  <conditionalFormatting sqref="J5">
    <cfRule type="expression" dxfId="42" priority="43" stopIfTrue="1">
      <formula>$C5="児童"</formula>
    </cfRule>
  </conditionalFormatting>
  <conditionalFormatting sqref="J39">
    <cfRule type="expression" dxfId="41" priority="42" stopIfTrue="1">
      <formula>$C39="児童"</formula>
    </cfRule>
  </conditionalFormatting>
  <conditionalFormatting sqref="J107">
    <cfRule type="expression" dxfId="40" priority="41" stopIfTrue="1">
      <formula>$C107="児童"</formula>
    </cfRule>
  </conditionalFormatting>
  <conditionalFormatting sqref="J73">
    <cfRule type="expression" dxfId="39" priority="40" stopIfTrue="1">
      <formula>$C73="児童"</formula>
    </cfRule>
  </conditionalFormatting>
  <conditionalFormatting sqref="J141">
    <cfRule type="expression" dxfId="38" priority="39" stopIfTrue="1">
      <formula>$C141="児童"</formula>
    </cfRule>
  </conditionalFormatting>
  <conditionalFormatting sqref="J175">
    <cfRule type="expression" dxfId="37" priority="38" stopIfTrue="1">
      <formula>$C175="児童"</formula>
    </cfRule>
  </conditionalFormatting>
  <conditionalFormatting sqref="J209">
    <cfRule type="expression" dxfId="36" priority="37" stopIfTrue="1">
      <formula>$C209="児童"</formula>
    </cfRule>
  </conditionalFormatting>
  <conditionalFormatting sqref="J243">
    <cfRule type="expression" dxfId="35" priority="36" stopIfTrue="1">
      <formula>$C243="児童"</formula>
    </cfRule>
  </conditionalFormatting>
  <conditionalFormatting sqref="J277">
    <cfRule type="expression" dxfId="34" priority="35" stopIfTrue="1">
      <formula>$C277="児童"</formula>
    </cfRule>
  </conditionalFormatting>
  <conditionalFormatting sqref="J311">
    <cfRule type="expression" dxfId="33" priority="34" stopIfTrue="1">
      <formula>$C311="児童"</formula>
    </cfRule>
  </conditionalFormatting>
  <conditionalFormatting sqref="J345">
    <cfRule type="expression" dxfId="32" priority="33" stopIfTrue="1">
      <formula>$C345="児童"</formula>
    </cfRule>
  </conditionalFormatting>
  <conditionalFormatting sqref="J379">
    <cfRule type="expression" dxfId="31" priority="32" stopIfTrue="1">
      <formula>$C379="児童"</formula>
    </cfRule>
  </conditionalFormatting>
  <conditionalFormatting sqref="J413">
    <cfRule type="expression" dxfId="30" priority="31" stopIfTrue="1">
      <formula>$C413="児童"</formula>
    </cfRule>
  </conditionalFormatting>
  <conditionalFormatting sqref="J447">
    <cfRule type="expression" dxfId="29" priority="30" stopIfTrue="1">
      <formula>$C447="児童"</formula>
    </cfRule>
  </conditionalFormatting>
  <conditionalFormatting sqref="J481">
    <cfRule type="expression" dxfId="28" priority="29" stopIfTrue="1">
      <formula>$C481="児童"</formula>
    </cfRule>
  </conditionalFormatting>
  <conditionalFormatting sqref="J515">
    <cfRule type="expression" dxfId="27" priority="28" stopIfTrue="1">
      <formula>$C515="児童"</formula>
    </cfRule>
  </conditionalFormatting>
  <conditionalFormatting sqref="J549">
    <cfRule type="expression" dxfId="26" priority="27" stopIfTrue="1">
      <formula>$C549="児童"</formula>
    </cfRule>
  </conditionalFormatting>
  <conditionalFormatting sqref="J583">
    <cfRule type="expression" dxfId="25" priority="26" stopIfTrue="1">
      <formula>$C583="児童"</formula>
    </cfRule>
  </conditionalFormatting>
  <conditionalFormatting sqref="J617">
    <cfRule type="expression" dxfId="24" priority="25" stopIfTrue="1">
      <formula>$C617="児童"</formula>
    </cfRule>
  </conditionalFormatting>
  <conditionalFormatting sqref="J35">
    <cfRule type="expression" dxfId="23" priority="18" stopIfTrue="1">
      <formula>$C35="児童"</formula>
    </cfRule>
  </conditionalFormatting>
  <conditionalFormatting sqref="J103">
    <cfRule type="expression" dxfId="22" priority="17" stopIfTrue="1">
      <formula>$C103="児童"</formula>
    </cfRule>
  </conditionalFormatting>
  <conditionalFormatting sqref="J69">
    <cfRule type="expression" dxfId="21" priority="16" stopIfTrue="1">
      <formula>$C69="児童"</formula>
    </cfRule>
  </conditionalFormatting>
  <conditionalFormatting sqref="J137">
    <cfRule type="expression" dxfId="20" priority="15" stopIfTrue="1">
      <formula>$C137="児童"</formula>
    </cfRule>
  </conditionalFormatting>
  <conditionalFormatting sqref="J171">
    <cfRule type="expression" dxfId="19" priority="14" stopIfTrue="1">
      <formula>$C171="児童"</formula>
    </cfRule>
  </conditionalFormatting>
  <conditionalFormatting sqref="J205">
    <cfRule type="expression" dxfId="18" priority="13" stopIfTrue="1">
      <formula>$C205="児童"</formula>
    </cfRule>
  </conditionalFormatting>
  <conditionalFormatting sqref="J239">
    <cfRule type="expression" dxfId="17" priority="12" stopIfTrue="1">
      <formula>$C239="児童"</formula>
    </cfRule>
  </conditionalFormatting>
  <conditionalFormatting sqref="J273">
    <cfRule type="expression" dxfId="16" priority="11" stopIfTrue="1">
      <formula>$C273="児童"</formula>
    </cfRule>
  </conditionalFormatting>
  <conditionalFormatting sqref="J307">
    <cfRule type="expression" dxfId="15" priority="10" stopIfTrue="1">
      <formula>$C307="児童"</formula>
    </cfRule>
  </conditionalFormatting>
  <conditionalFormatting sqref="J341">
    <cfRule type="expression" dxfId="14" priority="9" stopIfTrue="1">
      <formula>$C341="児童"</formula>
    </cfRule>
  </conditionalFormatting>
  <conditionalFormatting sqref="J375">
    <cfRule type="expression" dxfId="13" priority="8" stopIfTrue="1">
      <formula>$C375="児童"</formula>
    </cfRule>
  </conditionalFormatting>
  <conditionalFormatting sqref="J409">
    <cfRule type="expression" dxfId="12" priority="7" stopIfTrue="1">
      <formula>$C409="児童"</formula>
    </cfRule>
  </conditionalFormatting>
  <conditionalFormatting sqref="J443">
    <cfRule type="expression" dxfId="11" priority="6" stopIfTrue="1">
      <formula>$C443="児童"</formula>
    </cfRule>
  </conditionalFormatting>
  <conditionalFormatting sqref="J477">
    <cfRule type="expression" dxfId="10" priority="5" stopIfTrue="1">
      <formula>$C477="児童"</formula>
    </cfRule>
  </conditionalFormatting>
  <conditionalFormatting sqref="J511">
    <cfRule type="expression" dxfId="9" priority="4" stopIfTrue="1">
      <formula>$C511="児童"</formula>
    </cfRule>
  </conditionalFormatting>
  <conditionalFormatting sqref="J545">
    <cfRule type="expression" dxfId="8" priority="3" stopIfTrue="1">
      <formula>$C545="児童"</formula>
    </cfRule>
  </conditionalFormatting>
  <conditionalFormatting sqref="J579">
    <cfRule type="expression" dxfId="7" priority="2" stopIfTrue="1">
      <formula>$C579="児童"</formula>
    </cfRule>
  </conditionalFormatting>
  <conditionalFormatting sqref="J613">
    <cfRule type="expression" dxfId="6" priority="1" stopIfTrue="1">
      <formula>$C613="児童"</formula>
    </cfRule>
  </conditionalFormatting>
  <dataValidations count="7">
    <dataValidation type="list" allowBlank="1" showInputMessage="1" showErrorMessage="1" sqref="D205:D236 P41 D69:D100 D613:D644 D2:D32 D307:D338 D239:D270 D137:D168 D273:D304 D103:D134 D341:D372 D375:D406 D409:D440 D443:D474 D511:D542 D579:D610 D477:D508 D545:D576 D171:D202 D35:D66">
      <formula1>himoku</formula1>
    </dataValidation>
    <dataValidation type="list" allowBlank="1" showInputMessage="1" showErrorMessage="1" sqref="C613:C644 C69:C100 C2:C32 C205:C236 C137:C168 C103:C134 C239:C270 C171:C202 C341:C372 C273:C304 C307:C338 C375:C406 C409:C440 C443:C474 C477:C508 C511:C542 C545:C576 C579:C610 C35:C66">
      <formula1>tuki</formula1>
    </dataValidation>
    <dataValidation type="list" imeMode="on" allowBlank="1" showInputMessage="1" showErrorMessage="1" sqref="B613:B644 B69:B100 B205:B236 B2:B32 B137:B168 B103:B134 B341:B372 B171:B202 B239:B270 B273:B304 B307:B338 B375:B406 B409:B440 B443:B474 B477:B508 B511:B542 B545:B576 B579:B610 B35:B66">
      <formula1>kubun</formula1>
    </dataValidation>
    <dataValidation imeMode="on" allowBlank="1" showInputMessage="1" showErrorMessage="1" sqref="E2:E4 B169:B170 B101:B102 B67:B68 B33:B34 B135:B136 B203:B204 B237:B238 B271:B272 B305:B306 B339:B340 B373:B374 B407:B408 B441:B442 B475:B476 B509:B510 B543:B544 B577:B578 B611:B612 B645"/>
    <dataValidation imeMode="off" allowBlank="1" showInputMessage="1" showErrorMessage="1" sqref="F2:F4 G2:I2 E613:F644 A2:A645 C237:F238 C169:F170 C67:F68 C33:F34 C101:F102 C135:F136 C203:F204 C271:F272 C339:F340 C305:F306 C373:F374 C407:F408 C441:F442 C509:F510 C475:F476 C543:F544 C577:F578 C611:F612 C645:F645 E35:F66 E69:F100 E103:F134 E137:F168 E171:F202 E205:F236 E239:F270 E273:F304 E307:F338 E341:F372 E375:F406 E409:F440 E443:F474 E477:F508 E511:F542 E545:F576 E579:F610 G4:J645 E5:F32"/>
    <dataValidation type="list" allowBlank="1" showInputMessage="1" showErrorMessage="1" sqref="M25:M32 P10 P4:P8">
      <formula1>kubun</formula1>
    </dataValidation>
    <dataValidation type="list" allowBlank="1" showInputMessage="1" showErrorMessage="1" sqref="M4:M23">
      <formula1>kumi</formula1>
    </dataValidation>
  </dataValidations>
  <pageMargins left="0.70866141732283472" right="0.19685039370078741" top="0.55118110236220474" bottom="0.47244094488188981" header="0.31496062992125984" footer="0.31496062992125984"/>
  <pageSetup paperSize="9" scale="95" orientation="portrait" horizontalDpi="300" verticalDpi="300" r:id="rId1"/>
  <headerFooter>
    <oddHeader>&amp;R&amp;A　№&amp;P　　　</oddHeader>
  </headerFooter>
  <rowBreaks count="19" manualBreakCount="19">
    <brk id="33" max="10" man="1"/>
    <brk id="67" max="10" man="1"/>
    <brk id="101" max="10" man="1"/>
    <brk id="135" max="10" man="1"/>
    <brk id="169" max="10" man="1"/>
    <brk id="203" max="10" man="1"/>
    <brk id="237" max="10" man="1"/>
    <brk id="271" max="10" man="1"/>
    <brk id="305" max="10" man="1"/>
    <brk id="339" max="10" man="1"/>
    <brk id="373" max="10" man="1"/>
    <brk id="407" max="10" man="1"/>
    <brk id="441" max="10" man="1"/>
    <brk id="475" max="10" man="1"/>
    <brk id="509" max="10" man="1"/>
    <brk id="543" max="10" man="1"/>
    <brk id="577" max="10" man="1"/>
    <brk id="611" max="10" man="1"/>
    <brk id="645" max="16" man="1"/>
  </rowBreaks>
  <colBreaks count="1" manualBreakCount="1">
    <brk id="11" max="64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リスト設定!$D$24:$D$48</xm:f>
          </x14:formula1>
          <xm:sqref>P38:P39 P12:P36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8"/>
  <sheetViews>
    <sheetView workbookViewId="0">
      <selection activeCell="E12" sqref="E12"/>
    </sheetView>
  </sheetViews>
  <sheetFormatPr defaultRowHeight="13.5" x14ac:dyDescent="0.15"/>
  <cols>
    <col min="1" max="1" width="9" style="53"/>
    <col min="2" max="2" width="11.125" style="53" customWidth="1"/>
    <col min="3" max="3" width="9" style="53"/>
    <col min="4" max="4" width="23.75" style="54" bestFit="1" customWidth="1"/>
    <col min="5" max="256" width="9" style="53"/>
    <col min="257" max="257" width="11.125" style="53" customWidth="1"/>
    <col min="258" max="258" width="9" style="53"/>
    <col min="259" max="259" width="17.75" style="53" bestFit="1" customWidth="1"/>
    <col min="260" max="512" width="9" style="53"/>
    <col min="513" max="513" width="11.125" style="53" customWidth="1"/>
    <col min="514" max="514" width="9" style="53"/>
    <col min="515" max="515" width="17.75" style="53" bestFit="1" customWidth="1"/>
    <col min="516" max="768" width="9" style="53"/>
    <col min="769" max="769" width="11.125" style="53" customWidth="1"/>
    <col min="770" max="770" width="9" style="53"/>
    <col min="771" max="771" width="17.75" style="53" bestFit="1" customWidth="1"/>
    <col min="772" max="1024" width="9" style="53"/>
    <col min="1025" max="1025" width="11.125" style="53" customWidth="1"/>
    <col min="1026" max="1026" width="9" style="53"/>
    <col min="1027" max="1027" width="17.75" style="53" bestFit="1" customWidth="1"/>
    <col min="1028" max="1280" width="9" style="53"/>
    <col min="1281" max="1281" width="11.125" style="53" customWidth="1"/>
    <col min="1282" max="1282" width="9" style="53"/>
    <col min="1283" max="1283" width="17.75" style="53" bestFit="1" customWidth="1"/>
    <col min="1284" max="1536" width="9" style="53"/>
    <col min="1537" max="1537" width="11.125" style="53" customWidth="1"/>
    <col min="1538" max="1538" width="9" style="53"/>
    <col min="1539" max="1539" width="17.75" style="53" bestFit="1" customWidth="1"/>
    <col min="1540" max="1792" width="9" style="53"/>
    <col min="1793" max="1793" width="11.125" style="53" customWidth="1"/>
    <col min="1794" max="1794" width="9" style="53"/>
    <col min="1795" max="1795" width="17.75" style="53" bestFit="1" customWidth="1"/>
    <col min="1796" max="2048" width="9" style="53"/>
    <col min="2049" max="2049" width="11.125" style="53" customWidth="1"/>
    <col min="2050" max="2050" width="9" style="53"/>
    <col min="2051" max="2051" width="17.75" style="53" bestFit="1" customWidth="1"/>
    <col min="2052" max="2304" width="9" style="53"/>
    <col min="2305" max="2305" width="11.125" style="53" customWidth="1"/>
    <col min="2306" max="2306" width="9" style="53"/>
    <col min="2307" max="2307" width="17.75" style="53" bestFit="1" customWidth="1"/>
    <col min="2308" max="2560" width="9" style="53"/>
    <col min="2561" max="2561" width="11.125" style="53" customWidth="1"/>
    <col min="2562" max="2562" width="9" style="53"/>
    <col min="2563" max="2563" width="17.75" style="53" bestFit="1" customWidth="1"/>
    <col min="2564" max="2816" width="9" style="53"/>
    <col min="2817" max="2817" width="11.125" style="53" customWidth="1"/>
    <col min="2818" max="2818" width="9" style="53"/>
    <col min="2819" max="2819" width="17.75" style="53" bestFit="1" customWidth="1"/>
    <col min="2820" max="3072" width="9" style="53"/>
    <col min="3073" max="3073" width="11.125" style="53" customWidth="1"/>
    <col min="3074" max="3074" width="9" style="53"/>
    <col min="3075" max="3075" width="17.75" style="53" bestFit="1" customWidth="1"/>
    <col min="3076" max="3328" width="9" style="53"/>
    <col min="3329" max="3329" width="11.125" style="53" customWidth="1"/>
    <col min="3330" max="3330" width="9" style="53"/>
    <col min="3331" max="3331" width="17.75" style="53" bestFit="1" customWidth="1"/>
    <col min="3332" max="3584" width="9" style="53"/>
    <col min="3585" max="3585" width="11.125" style="53" customWidth="1"/>
    <col min="3586" max="3586" width="9" style="53"/>
    <col min="3587" max="3587" width="17.75" style="53" bestFit="1" customWidth="1"/>
    <col min="3588" max="3840" width="9" style="53"/>
    <col min="3841" max="3841" width="11.125" style="53" customWidth="1"/>
    <col min="3842" max="3842" width="9" style="53"/>
    <col min="3843" max="3843" width="17.75" style="53" bestFit="1" customWidth="1"/>
    <col min="3844" max="4096" width="9" style="53"/>
    <col min="4097" max="4097" width="11.125" style="53" customWidth="1"/>
    <col min="4098" max="4098" width="9" style="53"/>
    <col min="4099" max="4099" width="17.75" style="53" bestFit="1" customWidth="1"/>
    <col min="4100" max="4352" width="9" style="53"/>
    <col min="4353" max="4353" width="11.125" style="53" customWidth="1"/>
    <col min="4354" max="4354" width="9" style="53"/>
    <col min="4355" max="4355" width="17.75" style="53" bestFit="1" customWidth="1"/>
    <col min="4356" max="4608" width="9" style="53"/>
    <col min="4609" max="4609" width="11.125" style="53" customWidth="1"/>
    <col min="4610" max="4610" width="9" style="53"/>
    <col min="4611" max="4611" width="17.75" style="53" bestFit="1" customWidth="1"/>
    <col min="4612" max="4864" width="9" style="53"/>
    <col min="4865" max="4865" width="11.125" style="53" customWidth="1"/>
    <col min="4866" max="4866" width="9" style="53"/>
    <col min="4867" max="4867" width="17.75" style="53" bestFit="1" customWidth="1"/>
    <col min="4868" max="5120" width="9" style="53"/>
    <col min="5121" max="5121" width="11.125" style="53" customWidth="1"/>
    <col min="5122" max="5122" width="9" style="53"/>
    <col min="5123" max="5123" width="17.75" style="53" bestFit="1" customWidth="1"/>
    <col min="5124" max="5376" width="9" style="53"/>
    <col min="5377" max="5377" width="11.125" style="53" customWidth="1"/>
    <col min="5378" max="5378" width="9" style="53"/>
    <col min="5379" max="5379" width="17.75" style="53" bestFit="1" customWidth="1"/>
    <col min="5380" max="5632" width="9" style="53"/>
    <col min="5633" max="5633" width="11.125" style="53" customWidth="1"/>
    <col min="5634" max="5634" width="9" style="53"/>
    <col min="5635" max="5635" width="17.75" style="53" bestFit="1" customWidth="1"/>
    <col min="5636" max="5888" width="9" style="53"/>
    <col min="5889" max="5889" width="11.125" style="53" customWidth="1"/>
    <col min="5890" max="5890" width="9" style="53"/>
    <col min="5891" max="5891" width="17.75" style="53" bestFit="1" customWidth="1"/>
    <col min="5892" max="6144" width="9" style="53"/>
    <col min="6145" max="6145" width="11.125" style="53" customWidth="1"/>
    <col min="6146" max="6146" width="9" style="53"/>
    <col min="6147" max="6147" width="17.75" style="53" bestFit="1" customWidth="1"/>
    <col min="6148" max="6400" width="9" style="53"/>
    <col min="6401" max="6401" width="11.125" style="53" customWidth="1"/>
    <col min="6402" max="6402" width="9" style="53"/>
    <col min="6403" max="6403" width="17.75" style="53" bestFit="1" customWidth="1"/>
    <col min="6404" max="6656" width="9" style="53"/>
    <col min="6657" max="6657" width="11.125" style="53" customWidth="1"/>
    <col min="6658" max="6658" width="9" style="53"/>
    <col min="6659" max="6659" width="17.75" style="53" bestFit="1" customWidth="1"/>
    <col min="6660" max="6912" width="9" style="53"/>
    <col min="6913" max="6913" width="11.125" style="53" customWidth="1"/>
    <col min="6914" max="6914" width="9" style="53"/>
    <col min="6915" max="6915" width="17.75" style="53" bestFit="1" customWidth="1"/>
    <col min="6916" max="7168" width="9" style="53"/>
    <col min="7169" max="7169" width="11.125" style="53" customWidth="1"/>
    <col min="7170" max="7170" width="9" style="53"/>
    <col min="7171" max="7171" width="17.75" style="53" bestFit="1" customWidth="1"/>
    <col min="7172" max="7424" width="9" style="53"/>
    <col min="7425" max="7425" width="11.125" style="53" customWidth="1"/>
    <col min="7426" max="7426" width="9" style="53"/>
    <col min="7427" max="7427" width="17.75" style="53" bestFit="1" customWidth="1"/>
    <col min="7428" max="7680" width="9" style="53"/>
    <col min="7681" max="7681" width="11.125" style="53" customWidth="1"/>
    <col min="7682" max="7682" width="9" style="53"/>
    <col min="7683" max="7683" width="17.75" style="53" bestFit="1" customWidth="1"/>
    <col min="7684" max="7936" width="9" style="53"/>
    <col min="7937" max="7937" width="11.125" style="53" customWidth="1"/>
    <col min="7938" max="7938" width="9" style="53"/>
    <col min="7939" max="7939" width="17.75" style="53" bestFit="1" customWidth="1"/>
    <col min="7940" max="8192" width="9" style="53"/>
    <col min="8193" max="8193" width="11.125" style="53" customWidth="1"/>
    <col min="8194" max="8194" width="9" style="53"/>
    <col min="8195" max="8195" width="17.75" style="53" bestFit="1" customWidth="1"/>
    <col min="8196" max="8448" width="9" style="53"/>
    <col min="8449" max="8449" width="11.125" style="53" customWidth="1"/>
    <col min="8450" max="8450" width="9" style="53"/>
    <col min="8451" max="8451" width="17.75" style="53" bestFit="1" customWidth="1"/>
    <col min="8452" max="8704" width="9" style="53"/>
    <col min="8705" max="8705" width="11.125" style="53" customWidth="1"/>
    <col min="8706" max="8706" width="9" style="53"/>
    <col min="8707" max="8707" width="17.75" style="53" bestFit="1" customWidth="1"/>
    <col min="8708" max="8960" width="9" style="53"/>
    <col min="8961" max="8961" width="11.125" style="53" customWidth="1"/>
    <col min="8962" max="8962" width="9" style="53"/>
    <col min="8963" max="8963" width="17.75" style="53" bestFit="1" customWidth="1"/>
    <col min="8964" max="9216" width="9" style="53"/>
    <col min="9217" max="9217" width="11.125" style="53" customWidth="1"/>
    <col min="9218" max="9218" width="9" style="53"/>
    <col min="9219" max="9219" width="17.75" style="53" bestFit="1" customWidth="1"/>
    <col min="9220" max="9472" width="9" style="53"/>
    <col min="9473" max="9473" width="11.125" style="53" customWidth="1"/>
    <col min="9474" max="9474" width="9" style="53"/>
    <col min="9475" max="9475" width="17.75" style="53" bestFit="1" customWidth="1"/>
    <col min="9476" max="9728" width="9" style="53"/>
    <col min="9729" max="9729" width="11.125" style="53" customWidth="1"/>
    <col min="9730" max="9730" width="9" style="53"/>
    <col min="9731" max="9731" width="17.75" style="53" bestFit="1" customWidth="1"/>
    <col min="9732" max="9984" width="9" style="53"/>
    <col min="9985" max="9985" width="11.125" style="53" customWidth="1"/>
    <col min="9986" max="9986" width="9" style="53"/>
    <col min="9987" max="9987" width="17.75" style="53" bestFit="1" customWidth="1"/>
    <col min="9988" max="10240" width="9" style="53"/>
    <col min="10241" max="10241" width="11.125" style="53" customWidth="1"/>
    <col min="10242" max="10242" width="9" style="53"/>
    <col min="10243" max="10243" width="17.75" style="53" bestFit="1" customWidth="1"/>
    <col min="10244" max="10496" width="9" style="53"/>
    <col min="10497" max="10497" width="11.125" style="53" customWidth="1"/>
    <col min="10498" max="10498" width="9" style="53"/>
    <col min="10499" max="10499" width="17.75" style="53" bestFit="1" customWidth="1"/>
    <col min="10500" max="10752" width="9" style="53"/>
    <col min="10753" max="10753" width="11.125" style="53" customWidth="1"/>
    <col min="10754" max="10754" width="9" style="53"/>
    <col min="10755" max="10755" width="17.75" style="53" bestFit="1" customWidth="1"/>
    <col min="10756" max="11008" width="9" style="53"/>
    <col min="11009" max="11009" width="11.125" style="53" customWidth="1"/>
    <col min="11010" max="11010" width="9" style="53"/>
    <col min="11011" max="11011" width="17.75" style="53" bestFit="1" customWidth="1"/>
    <col min="11012" max="11264" width="9" style="53"/>
    <col min="11265" max="11265" width="11.125" style="53" customWidth="1"/>
    <col min="11266" max="11266" width="9" style="53"/>
    <col min="11267" max="11267" width="17.75" style="53" bestFit="1" customWidth="1"/>
    <col min="11268" max="11520" width="9" style="53"/>
    <col min="11521" max="11521" width="11.125" style="53" customWidth="1"/>
    <col min="11522" max="11522" width="9" style="53"/>
    <col min="11523" max="11523" width="17.75" style="53" bestFit="1" customWidth="1"/>
    <col min="11524" max="11776" width="9" style="53"/>
    <col min="11777" max="11777" width="11.125" style="53" customWidth="1"/>
    <col min="11778" max="11778" width="9" style="53"/>
    <col min="11779" max="11779" width="17.75" style="53" bestFit="1" customWidth="1"/>
    <col min="11780" max="12032" width="9" style="53"/>
    <col min="12033" max="12033" width="11.125" style="53" customWidth="1"/>
    <col min="12034" max="12034" width="9" style="53"/>
    <col min="12035" max="12035" width="17.75" style="53" bestFit="1" customWidth="1"/>
    <col min="12036" max="12288" width="9" style="53"/>
    <col min="12289" max="12289" width="11.125" style="53" customWidth="1"/>
    <col min="12290" max="12290" width="9" style="53"/>
    <col min="12291" max="12291" width="17.75" style="53" bestFit="1" customWidth="1"/>
    <col min="12292" max="12544" width="9" style="53"/>
    <col min="12545" max="12545" width="11.125" style="53" customWidth="1"/>
    <col min="12546" max="12546" width="9" style="53"/>
    <col min="12547" max="12547" width="17.75" style="53" bestFit="1" customWidth="1"/>
    <col min="12548" max="12800" width="9" style="53"/>
    <col min="12801" max="12801" width="11.125" style="53" customWidth="1"/>
    <col min="12802" max="12802" width="9" style="53"/>
    <col min="12803" max="12803" width="17.75" style="53" bestFit="1" customWidth="1"/>
    <col min="12804" max="13056" width="9" style="53"/>
    <col min="13057" max="13057" width="11.125" style="53" customWidth="1"/>
    <col min="13058" max="13058" width="9" style="53"/>
    <col min="13059" max="13059" width="17.75" style="53" bestFit="1" customWidth="1"/>
    <col min="13060" max="13312" width="9" style="53"/>
    <col min="13313" max="13313" width="11.125" style="53" customWidth="1"/>
    <col min="13314" max="13314" width="9" style="53"/>
    <col min="13315" max="13315" width="17.75" style="53" bestFit="1" customWidth="1"/>
    <col min="13316" max="13568" width="9" style="53"/>
    <col min="13569" max="13569" width="11.125" style="53" customWidth="1"/>
    <col min="13570" max="13570" width="9" style="53"/>
    <col min="13571" max="13571" width="17.75" style="53" bestFit="1" customWidth="1"/>
    <col min="13572" max="13824" width="9" style="53"/>
    <col min="13825" max="13825" width="11.125" style="53" customWidth="1"/>
    <col min="13826" max="13826" width="9" style="53"/>
    <col min="13827" max="13827" width="17.75" style="53" bestFit="1" customWidth="1"/>
    <col min="13828" max="14080" width="9" style="53"/>
    <col min="14081" max="14081" width="11.125" style="53" customWidth="1"/>
    <col min="14082" max="14082" width="9" style="53"/>
    <col min="14083" max="14083" width="17.75" style="53" bestFit="1" customWidth="1"/>
    <col min="14084" max="14336" width="9" style="53"/>
    <col min="14337" max="14337" width="11.125" style="53" customWidth="1"/>
    <col min="14338" max="14338" width="9" style="53"/>
    <col min="14339" max="14339" width="17.75" style="53" bestFit="1" customWidth="1"/>
    <col min="14340" max="14592" width="9" style="53"/>
    <col min="14593" max="14593" width="11.125" style="53" customWidth="1"/>
    <col min="14594" max="14594" width="9" style="53"/>
    <col min="14595" max="14595" width="17.75" style="53" bestFit="1" customWidth="1"/>
    <col min="14596" max="14848" width="9" style="53"/>
    <col min="14849" max="14849" width="11.125" style="53" customWidth="1"/>
    <col min="14850" max="14850" width="9" style="53"/>
    <col min="14851" max="14851" width="17.75" style="53" bestFit="1" customWidth="1"/>
    <col min="14852" max="15104" width="9" style="53"/>
    <col min="15105" max="15105" width="11.125" style="53" customWidth="1"/>
    <col min="15106" max="15106" width="9" style="53"/>
    <col min="15107" max="15107" width="17.75" style="53" bestFit="1" customWidth="1"/>
    <col min="15108" max="15360" width="9" style="53"/>
    <col min="15361" max="15361" width="11.125" style="53" customWidth="1"/>
    <col min="15362" max="15362" width="9" style="53"/>
    <col min="15363" max="15363" width="17.75" style="53" bestFit="1" customWidth="1"/>
    <col min="15364" max="15616" width="9" style="53"/>
    <col min="15617" max="15617" width="11.125" style="53" customWidth="1"/>
    <col min="15618" max="15618" width="9" style="53"/>
    <col min="15619" max="15619" width="17.75" style="53" bestFit="1" customWidth="1"/>
    <col min="15620" max="15872" width="9" style="53"/>
    <col min="15873" max="15873" width="11.125" style="53" customWidth="1"/>
    <col min="15874" max="15874" width="9" style="53"/>
    <col min="15875" max="15875" width="17.75" style="53" bestFit="1" customWidth="1"/>
    <col min="15876" max="16128" width="9" style="53"/>
    <col min="16129" max="16129" width="11.125" style="53" customWidth="1"/>
    <col min="16130" max="16130" width="9" style="53"/>
    <col min="16131" max="16131" width="17.75" style="53" bestFit="1" customWidth="1"/>
    <col min="16132" max="16384" width="9" style="53"/>
  </cols>
  <sheetData>
    <row r="1" spans="2:7" ht="23.25" customHeight="1" x14ac:dyDescent="0.15">
      <c r="B1" s="53" t="s">
        <v>53</v>
      </c>
    </row>
    <row r="2" spans="2:7" ht="14.25" thickBot="1" x14ac:dyDescent="0.2">
      <c r="B2" s="202" t="s">
        <v>51</v>
      </c>
      <c r="C2" s="200" t="s">
        <v>7</v>
      </c>
      <c r="D2" s="194" t="s">
        <v>52</v>
      </c>
      <c r="E2" s="101"/>
    </row>
    <row r="3" spans="2:7" x14ac:dyDescent="0.15">
      <c r="B3" s="212" t="s">
        <v>13</v>
      </c>
      <c r="C3" s="322" t="s">
        <v>14</v>
      </c>
      <c r="D3" s="195" t="s">
        <v>15</v>
      </c>
      <c r="E3" s="213" t="s">
        <v>136</v>
      </c>
      <c r="F3" s="214"/>
      <c r="G3" s="214"/>
    </row>
    <row r="4" spans="2:7" x14ac:dyDescent="0.15">
      <c r="B4" s="211" t="s">
        <v>16</v>
      </c>
      <c r="C4" s="323" t="s">
        <v>17</v>
      </c>
      <c r="D4" s="196" t="s">
        <v>18</v>
      </c>
      <c r="E4" s="215" t="s">
        <v>100</v>
      </c>
      <c r="F4" s="215"/>
      <c r="G4" s="215"/>
    </row>
    <row r="5" spans="2:7" x14ac:dyDescent="0.15">
      <c r="B5" s="211" t="s">
        <v>68</v>
      </c>
      <c r="C5" s="323" t="s">
        <v>20</v>
      </c>
      <c r="D5" s="196" t="s">
        <v>21</v>
      </c>
    </row>
    <row r="6" spans="2:7" x14ac:dyDescent="0.15">
      <c r="B6" s="211" t="s">
        <v>79</v>
      </c>
      <c r="C6" s="323" t="s">
        <v>22</v>
      </c>
      <c r="D6" s="196" t="s">
        <v>23</v>
      </c>
    </row>
    <row r="7" spans="2:7" x14ac:dyDescent="0.15">
      <c r="B7" s="211" t="s">
        <v>80</v>
      </c>
      <c r="C7" s="323" t="s">
        <v>24</v>
      </c>
      <c r="D7" s="196" t="s">
        <v>132</v>
      </c>
    </row>
    <row r="8" spans="2:7" x14ac:dyDescent="0.15">
      <c r="B8" s="203" t="s">
        <v>83</v>
      </c>
      <c r="C8" s="323" t="s">
        <v>25</v>
      </c>
      <c r="D8" s="196" t="s">
        <v>133</v>
      </c>
    </row>
    <row r="9" spans="2:7" x14ac:dyDescent="0.15">
      <c r="B9" s="199"/>
      <c r="C9" s="323" t="s">
        <v>26</v>
      </c>
      <c r="D9" s="196" t="s">
        <v>43</v>
      </c>
    </row>
    <row r="10" spans="2:7" x14ac:dyDescent="0.15">
      <c r="B10" s="211" t="s">
        <v>19</v>
      </c>
      <c r="C10" s="323" t="s">
        <v>28</v>
      </c>
      <c r="D10" s="196" t="s">
        <v>42</v>
      </c>
    </row>
    <row r="11" spans="2:7" x14ac:dyDescent="0.15">
      <c r="B11" s="211" t="s">
        <v>81</v>
      </c>
      <c r="C11" s="323" t="s">
        <v>30</v>
      </c>
      <c r="D11" s="196" t="s">
        <v>134</v>
      </c>
    </row>
    <row r="12" spans="2:7" x14ac:dyDescent="0.15">
      <c r="B12" s="211" t="s">
        <v>29</v>
      </c>
      <c r="C12" s="323" t="s">
        <v>31</v>
      </c>
      <c r="D12" s="196" t="s">
        <v>135</v>
      </c>
    </row>
    <row r="13" spans="2:7" x14ac:dyDescent="0.15">
      <c r="B13" s="211" t="s">
        <v>27</v>
      </c>
      <c r="C13" s="323" t="s">
        <v>33</v>
      </c>
      <c r="D13" s="196" t="s">
        <v>45</v>
      </c>
    </row>
    <row r="14" spans="2:7" x14ac:dyDescent="0.15">
      <c r="B14" s="199"/>
      <c r="C14" s="324" t="s">
        <v>35</v>
      </c>
      <c r="D14" s="196" t="s">
        <v>46</v>
      </c>
    </row>
    <row r="15" spans="2:7" x14ac:dyDescent="0.15">
      <c r="B15" s="199"/>
      <c r="C15" s="325"/>
      <c r="D15" s="196"/>
    </row>
    <row r="16" spans="2:7" x14ac:dyDescent="0.15">
      <c r="B16" s="199"/>
      <c r="C16" s="325"/>
      <c r="D16" s="196"/>
    </row>
    <row r="17" spans="2:4" x14ac:dyDescent="0.15">
      <c r="B17" s="211" t="s">
        <v>32</v>
      </c>
      <c r="C17" s="325"/>
      <c r="D17" s="196"/>
    </row>
    <row r="18" spans="2:4" x14ac:dyDescent="0.15">
      <c r="B18" s="211" t="s">
        <v>34</v>
      </c>
      <c r="C18" s="325"/>
      <c r="D18" s="196"/>
    </row>
    <row r="19" spans="2:4" x14ac:dyDescent="0.15">
      <c r="B19" s="211" t="s">
        <v>36</v>
      </c>
      <c r="C19" s="326"/>
      <c r="D19" s="196"/>
    </row>
    <row r="20" spans="2:4" x14ac:dyDescent="0.15">
      <c r="B20" s="211" t="s">
        <v>37</v>
      </c>
      <c r="C20" s="326"/>
      <c r="D20" s="196" t="s">
        <v>88</v>
      </c>
    </row>
    <row r="21" spans="2:4" x14ac:dyDescent="0.15">
      <c r="B21" s="199"/>
      <c r="C21" s="326"/>
      <c r="D21" s="204" t="s">
        <v>86</v>
      </c>
    </row>
    <row r="22" spans="2:4" ht="14.25" thickBot="1" x14ac:dyDescent="0.2">
      <c r="B22" s="199"/>
      <c r="C22" s="326"/>
      <c r="D22" s="197" t="s">
        <v>87</v>
      </c>
    </row>
    <row r="23" spans="2:4" ht="14.25" thickBot="1" x14ac:dyDescent="0.2">
      <c r="B23" s="199"/>
      <c r="C23" s="325"/>
      <c r="D23" s="205"/>
    </row>
    <row r="24" spans="2:4" ht="14.25" thickBot="1" x14ac:dyDescent="0.2">
      <c r="B24" s="199"/>
      <c r="C24" s="327"/>
      <c r="D24" s="198" t="s">
        <v>84</v>
      </c>
    </row>
    <row r="25" spans="2:4" x14ac:dyDescent="0.15">
      <c r="B25" s="199"/>
      <c r="C25" s="101"/>
      <c r="D25" s="199" t="s">
        <v>85</v>
      </c>
    </row>
    <row r="26" spans="2:4" ht="14.25" thickBot="1" x14ac:dyDescent="0.2">
      <c r="B26" s="201"/>
      <c r="C26" s="101"/>
      <c r="D26" s="196" t="s">
        <v>105</v>
      </c>
    </row>
    <row r="27" spans="2:4" x14ac:dyDescent="0.15">
      <c r="D27" s="196" t="s">
        <v>106</v>
      </c>
    </row>
    <row r="28" spans="2:4" x14ac:dyDescent="0.15">
      <c r="D28" s="196" t="s">
        <v>116</v>
      </c>
    </row>
    <row r="29" spans="2:4" x14ac:dyDescent="0.15">
      <c r="B29" s="102"/>
      <c r="D29" s="196" t="s">
        <v>107</v>
      </c>
    </row>
    <row r="30" spans="2:4" x14ac:dyDescent="0.15">
      <c r="B30" s="102"/>
      <c r="D30" s="196" t="s">
        <v>108</v>
      </c>
    </row>
    <row r="31" spans="2:4" x14ac:dyDescent="0.15">
      <c r="B31" s="102"/>
      <c r="D31" s="196" t="s">
        <v>110</v>
      </c>
    </row>
    <row r="32" spans="2:4" x14ac:dyDescent="0.15">
      <c r="B32" s="102"/>
      <c r="D32" s="196" t="s">
        <v>111</v>
      </c>
    </row>
    <row r="33" spans="2:4" x14ac:dyDescent="0.15">
      <c r="B33" s="102"/>
      <c r="D33" s="196" t="s">
        <v>112</v>
      </c>
    </row>
    <row r="34" spans="2:4" x14ac:dyDescent="0.15">
      <c r="B34" s="102"/>
      <c r="D34" s="196" t="s">
        <v>113</v>
      </c>
    </row>
    <row r="35" spans="2:4" x14ac:dyDescent="0.15">
      <c r="D35" s="196" t="s">
        <v>115</v>
      </c>
    </row>
    <row r="36" spans="2:4" x14ac:dyDescent="0.15">
      <c r="D36" s="196"/>
    </row>
    <row r="37" spans="2:4" x14ac:dyDescent="0.15">
      <c r="D37" s="196"/>
    </row>
    <row r="38" spans="2:4" x14ac:dyDescent="0.15">
      <c r="D38" s="196"/>
    </row>
    <row r="39" spans="2:4" x14ac:dyDescent="0.15">
      <c r="D39" s="199"/>
    </row>
    <row r="40" spans="2:4" x14ac:dyDescent="0.15">
      <c r="D40" s="196"/>
    </row>
    <row r="41" spans="2:4" x14ac:dyDescent="0.15">
      <c r="D41" s="196"/>
    </row>
    <row r="42" spans="2:4" x14ac:dyDescent="0.15">
      <c r="D42" s="199"/>
    </row>
    <row r="43" spans="2:4" x14ac:dyDescent="0.15">
      <c r="D43" s="196"/>
    </row>
    <row r="44" spans="2:4" x14ac:dyDescent="0.15">
      <c r="D44" s="196"/>
    </row>
    <row r="45" spans="2:4" x14ac:dyDescent="0.15">
      <c r="D45" s="196"/>
    </row>
    <row r="46" spans="2:4" x14ac:dyDescent="0.15">
      <c r="D46" s="196"/>
    </row>
    <row r="47" spans="2:4" x14ac:dyDescent="0.15">
      <c r="D47" s="196"/>
    </row>
    <row r="48" spans="2:4" ht="14.25" thickBot="1" x14ac:dyDescent="0.2">
      <c r="D48" s="197"/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J51"/>
  <sheetViews>
    <sheetView showZeros="0" zoomScale="115" zoomScaleNormal="115" zoomScaleSheetLayoutView="100" workbookViewId="0">
      <selection activeCell="B19" sqref="B19"/>
    </sheetView>
  </sheetViews>
  <sheetFormatPr defaultRowHeight="13.5" x14ac:dyDescent="0.15"/>
  <cols>
    <col min="1" max="1" width="26.375" style="153" customWidth="1"/>
    <col min="2" max="2" width="26.25" style="153" customWidth="1"/>
    <col min="3" max="3" width="37.125" style="153" customWidth="1"/>
    <col min="4" max="4" width="4.25" style="153" customWidth="1"/>
    <col min="5" max="5" width="2.75" style="153" customWidth="1"/>
    <col min="6" max="6" width="9" style="153"/>
    <col min="7" max="10" width="12.5" style="153" customWidth="1"/>
    <col min="11" max="16384" width="9" style="153"/>
  </cols>
  <sheetData>
    <row r="1" spans="1:3" ht="31.5" customHeight="1" x14ac:dyDescent="0.15">
      <c r="A1" s="336" t="s">
        <v>98</v>
      </c>
      <c r="B1" s="337"/>
      <c r="C1" s="337"/>
    </row>
    <row r="2" spans="1:3" ht="31.5" customHeight="1" x14ac:dyDescent="0.15">
      <c r="A2" s="219"/>
      <c r="B2" s="220"/>
      <c r="C2" s="220"/>
    </row>
    <row r="3" spans="1:3" ht="31.5" customHeight="1" x14ac:dyDescent="0.15">
      <c r="A3" s="219"/>
      <c r="B3" s="220"/>
      <c r="C3" s="220"/>
    </row>
    <row r="4" spans="1:3" ht="31.5" customHeight="1" x14ac:dyDescent="0.15">
      <c r="A4" s="219"/>
      <c r="B4" s="220"/>
      <c r="C4" s="220"/>
    </row>
    <row r="5" spans="1:3" ht="24" customHeight="1" x14ac:dyDescent="0.15"/>
    <row r="6" spans="1:3" s="155" customFormat="1" ht="24" customHeight="1" x14ac:dyDescent="0.15">
      <c r="A6" s="154" t="s">
        <v>55</v>
      </c>
      <c r="C6" s="156" t="s">
        <v>56</v>
      </c>
    </row>
    <row r="7" spans="1:3" s="155" customFormat="1" ht="24.75" customHeight="1" thickBot="1" x14ac:dyDescent="0.2">
      <c r="A7" s="157" t="s">
        <v>57</v>
      </c>
      <c r="B7" s="158" t="s">
        <v>74</v>
      </c>
      <c r="C7" s="158" t="s">
        <v>73</v>
      </c>
    </row>
    <row r="8" spans="1:3" s="155" customFormat="1" ht="24.75" customHeight="1" thickTop="1" x14ac:dyDescent="0.15">
      <c r="A8" s="159" t="s">
        <v>59</v>
      </c>
      <c r="B8" s="172">
        <v>30</v>
      </c>
      <c r="C8" s="160"/>
    </row>
    <row r="9" spans="1:3" s="155" customFormat="1" ht="24.75" customHeight="1" x14ac:dyDescent="0.15">
      <c r="A9" s="161" t="s">
        <v>60</v>
      </c>
      <c r="B9" s="173">
        <v>12178270</v>
      </c>
      <c r="C9" s="162" t="s">
        <v>141</v>
      </c>
    </row>
    <row r="10" spans="1:3" s="155" customFormat="1" ht="24.75" customHeight="1" x14ac:dyDescent="0.15">
      <c r="A10" s="163" t="s">
        <v>61</v>
      </c>
      <c r="B10" s="173">
        <v>2820740</v>
      </c>
      <c r="C10" s="162"/>
    </row>
    <row r="11" spans="1:3" s="155" customFormat="1" ht="24.75" customHeight="1" x14ac:dyDescent="0.15">
      <c r="A11" s="182" t="s">
        <v>62</v>
      </c>
      <c r="B11" s="184">
        <v>132</v>
      </c>
      <c r="C11" s="164"/>
    </row>
    <row r="12" spans="1:3" s="155" customFormat="1" ht="24.75" customHeight="1" thickBot="1" x14ac:dyDescent="0.2">
      <c r="A12" s="183"/>
      <c r="B12" s="184">
        <f>'出納簿（原簿）'!N32</f>
        <v>0</v>
      </c>
      <c r="C12" s="165"/>
    </row>
    <row r="13" spans="1:3" s="155" customFormat="1" ht="24.75" customHeight="1" thickTop="1" x14ac:dyDescent="0.15">
      <c r="A13" s="159" t="s">
        <v>58</v>
      </c>
      <c r="B13" s="172">
        <f>SUM(B8:B12)</f>
        <v>14999172</v>
      </c>
      <c r="C13" s="166"/>
    </row>
    <row r="16" spans="1:3" s="155" customFormat="1" ht="24" customHeight="1" x14ac:dyDescent="0.15">
      <c r="A16" s="154" t="s">
        <v>63</v>
      </c>
      <c r="C16" s="156" t="s">
        <v>56</v>
      </c>
    </row>
    <row r="17" spans="1:3" s="155" customFormat="1" ht="24.75" customHeight="1" thickBot="1" x14ac:dyDescent="0.2">
      <c r="A17" s="157" t="s">
        <v>57</v>
      </c>
      <c r="B17" s="158" t="s">
        <v>74</v>
      </c>
      <c r="C17" s="158" t="s">
        <v>73</v>
      </c>
    </row>
    <row r="18" spans="1:3" s="155" customFormat="1" ht="24.75" customHeight="1" thickTop="1" x14ac:dyDescent="0.15">
      <c r="A18" s="159" t="s">
        <v>65</v>
      </c>
      <c r="B18" s="172">
        <v>2337000</v>
      </c>
      <c r="C18" s="160"/>
    </row>
    <row r="19" spans="1:3" s="155" customFormat="1" ht="24.75" customHeight="1" x14ac:dyDescent="0.15">
      <c r="A19" s="161" t="s">
        <v>78</v>
      </c>
      <c r="B19" s="173">
        <v>12410982</v>
      </c>
      <c r="C19" s="162" t="s">
        <v>99</v>
      </c>
    </row>
    <row r="20" spans="1:3" s="155" customFormat="1" ht="24.75" customHeight="1" x14ac:dyDescent="0.15">
      <c r="A20" s="163" t="s">
        <v>66</v>
      </c>
      <c r="B20" s="173">
        <v>231036</v>
      </c>
      <c r="C20" s="162"/>
    </row>
    <row r="21" spans="1:3" s="155" customFormat="1" ht="24.75" customHeight="1" thickBot="1" x14ac:dyDescent="0.2">
      <c r="A21" s="157" t="s">
        <v>64</v>
      </c>
      <c r="B21" s="174">
        <v>20144</v>
      </c>
      <c r="C21" s="167" t="s">
        <v>89</v>
      </c>
    </row>
    <row r="22" spans="1:3" s="155" customFormat="1" ht="24.75" customHeight="1" thickTop="1" x14ac:dyDescent="0.15">
      <c r="A22" s="159" t="s">
        <v>58</v>
      </c>
      <c r="B22" s="172">
        <f>SUM(B18:B21)</f>
        <v>14999162</v>
      </c>
      <c r="C22" s="166"/>
    </row>
    <row r="25" spans="1:3" s="155" customFormat="1" ht="24" customHeight="1" x14ac:dyDescent="0.15">
      <c r="A25" s="154" t="s">
        <v>69</v>
      </c>
      <c r="C25" s="156" t="s">
        <v>56</v>
      </c>
    </row>
    <row r="26" spans="1:3" s="155" customFormat="1" ht="20.25" customHeight="1" thickBot="1" x14ac:dyDescent="0.2">
      <c r="A26" s="157" t="s">
        <v>70</v>
      </c>
      <c r="B26" s="157" t="s">
        <v>71</v>
      </c>
      <c r="C26" s="157" t="s">
        <v>72</v>
      </c>
    </row>
    <row r="27" spans="1:3" ht="25.5" customHeight="1" thickTop="1" x14ac:dyDescent="0.15">
      <c r="A27" s="175">
        <f>SUM(B13)</f>
        <v>14999172</v>
      </c>
      <c r="B27" s="175">
        <f>SUM(B22)</f>
        <v>14999162</v>
      </c>
      <c r="C27" s="175">
        <f>A27-B27</f>
        <v>10</v>
      </c>
    </row>
    <row r="28" spans="1:3" ht="25.5" customHeight="1" x14ac:dyDescent="0.15">
      <c r="A28" s="168"/>
      <c r="B28" s="168"/>
      <c r="C28" s="168"/>
    </row>
    <row r="29" spans="1:3" ht="25.5" customHeight="1" x14ac:dyDescent="0.15">
      <c r="A29" s="169" t="s">
        <v>75</v>
      </c>
      <c r="B29" s="168"/>
      <c r="C29" s="168"/>
    </row>
    <row r="30" spans="1:3" ht="25.5" customHeight="1" x14ac:dyDescent="0.15">
      <c r="A30" s="168"/>
      <c r="B30" s="170" t="s">
        <v>130</v>
      </c>
      <c r="C30" s="254" t="s">
        <v>131</v>
      </c>
    </row>
    <row r="31" spans="1:3" ht="15" customHeight="1" x14ac:dyDescent="0.15">
      <c r="A31" s="168"/>
      <c r="B31" s="168"/>
      <c r="C31" s="168"/>
    </row>
    <row r="33" spans="1:10" ht="14.25" x14ac:dyDescent="0.15">
      <c r="A33" s="171" t="s">
        <v>67</v>
      </c>
    </row>
    <row r="44" spans="1:10" x14ac:dyDescent="0.15">
      <c r="F44" s="344" t="s">
        <v>140</v>
      </c>
      <c r="G44" s="344"/>
      <c r="H44" s="344"/>
      <c r="I44" s="344"/>
      <c r="J44" s="344"/>
    </row>
    <row r="45" spans="1:10" x14ac:dyDescent="0.15">
      <c r="F45" s="344"/>
      <c r="G45" s="344"/>
      <c r="H45" s="344"/>
      <c r="I45" s="344"/>
      <c r="J45" s="344"/>
    </row>
    <row r="47" spans="1:10" ht="16.5" customHeight="1" x14ac:dyDescent="0.15">
      <c r="F47" s="342"/>
      <c r="G47" s="338" t="s">
        <v>96</v>
      </c>
      <c r="H47" s="339"/>
      <c r="I47" s="340" t="s">
        <v>90</v>
      </c>
      <c r="J47" s="340" t="s">
        <v>95</v>
      </c>
    </row>
    <row r="48" spans="1:10" ht="16.5" customHeight="1" x14ac:dyDescent="0.15">
      <c r="F48" s="343"/>
      <c r="G48" s="209" t="s">
        <v>91</v>
      </c>
      <c r="H48" s="209" t="s">
        <v>92</v>
      </c>
      <c r="I48" s="341"/>
      <c r="J48" s="341"/>
    </row>
    <row r="49" spans="6:10" ht="16.5" customHeight="1" x14ac:dyDescent="0.15">
      <c r="F49" s="209" t="s">
        <v>97</v>
      </c>
      <c r="G49" s="208">
        <v>270</v>
      </c>
      <c r="H49" s="208">
        <v>300</v>
      </c>
      <c r="I49" s="208">
        <v>222</v>
      </c>
      <c r="J49" s="210"/>
    </row>
    <row r="50" spans="6:10" ht="16.5" customHeight="1" x14ac:dyDescent="0.15">
      <c r="F50" s="209" t="s">
        <v>93</v>
      </c>
      <c r="G50" s="208">
        <v>51235</v>
      </c>
      <c r="H50" s="208">
        <v>3752</v>
      </c>
      <c r="I50" s="208">
        <v>180</v>
      </c>
      <c r="J50" s="208">
        <f>SUM(G50:I50)</f>
        <v>55167</v>
      </c>
    </row>
    <row r="51" spans="6:10" ht="16.5" customHeight="1" x14ac:dyDescent="0.15">
      <c r="F51" s="209" t="s">
        <v>94</v>
      </c>
      <c r="G51" s="208">
        <f>G49*G50</f>
        <v>13833450</v>
      </c>
      <c r="H51" s="208">
        <f t="shared" ref="H51:I51" si="0">H49*H50</f>
        <v>1125600</v>
      </c>
      <c r="I51" s="208">
        <f t="shared" si="0"/>
        <v>39960</v>
      </c>
      <c r="J51" s="208">
        <f>SUM(G51:I51)</f>
        <v>14999010</v>
      </c>
    </row>
  </sheetData>
  <mergeCells count="6">
    <mergeCell ref="A1:C1"/>
    <mergeCell ref="F47:F48"/>
    <mergeCell ref="G47:H47"/>
    <mergeCell ref="I47:I48"/>
    <mergeCell ref="J47:J48"/>
    <mergeCell ref="F44:J4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&amp;C（　2015.4　）</oddFooter>
  </headerFooter>
  <colBreaks count="1" manualBreakCount="1">
    <brk id="11" max="52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6:Q202"/>
  <sheetViews>
    <sheetView zoomScale="85" zoomScaleNormal="85" workbookViewId="0">
      <selection activeCell="H42" sqref="H42"/>
    </sheetView>
  </sheetViews>
  <sheetFormatPr defaultRowHeight="13.5" x14ac:dyDescent="0.15"/>
  <cols>
    <col min="1" max="1" width="8.625" customWidth="1"/>
    <col min="4" max="4" width="17.25" customWidth="1"/>
    <col min="5" max="5" width="8.5" customWidth="1"/>
    <col min="6" max="6" width="6.125" bestFit="1" customWidth="1"/>
    <col min="7" max="7" width="11.625" bestFit="1" customWidth="1"/>
    <col min="8" max="8" width="10.5" bestFit="1" customWidth="1"/>
    <col min="9" max="9" width="4.625" customWidth="1"/>
    <col min="10" max="10" width="12.25" customWidth="1"/>
    <col min="11" max="11" width="3.375" customWidth="1"/>
    <col min="12" max="12" width="3.25" customWidth="1"/>
    <col min="13" max="13" width="9.75" style="57" customWidth="1"/>
    <col min="14" max="14" width="11.75" customWidth="1"/>
    <col min="15" max="15" width="2.375" customWidth="1"/>
    <col min="16" max="16" width="20.875" customWidth="1"/>
    <col min="17" max="17" width="13.25" customWidth="1"/>
  </cols>
  <sheetData>
    <row r="6" spans="1:17" ht="33.75" customHeight="1" thickBot="1" x14ac:dyDescent="0.2">
      <c r="B6" s="255" t="s">
        <v>47</v>
      </c>
      <c r="C6" s="256" t="s">
        <v>101</v>
      </c>
      <c r="D6" s="257" t="s">
        <v>48</v>
      </c>
    </row>
    <row r="7" spans="1:17" ht="24.75" customHeight="1" thickTop="1" thickBot="1" x14ac:dyDescent="0.2">
      <c r="A7" s="100"/>
      <c r="B7" s="104" t="s">
        <v>0</v>
      </c>
      <c r="C7" s="105"/>
      <c r="D7" s="105"/>
      <c r="E7" s="105"/>
      <c r="F7" s="106"/>
      <c r="G7" s="345" t="s">
        <v>1</v>
      </c>
      <c r="H7" s="347" t="s">
        <v>2</v>
      </c>
      <c r="I7" s="349" t="s">
        <v>3</v>
      </c>
      <c r="J7" s="351" t="s">
        <v>4</v>
      </c>
      <c r="K7" s="352"/>
      <c r="M7" s="218" t="s">
        <v>104</v>
      </c>
      <c r="P7" s="216" t="s">
        <v>102</v>
      </c>
    </row>
    <row r="8" spans="1:17" ht="24.75" customHeight="1" x14ac:dyDescent="0.15">
      <c r="A8" s="1" t="s">
        <v>5</v>
      </c>
      <c r="B8" s="2" t="s">
        <v>6</v>
      </c>
      <c r="C8" s="3" t="s">
        <v>7</v>
      </c>
      <c r="D8" s="3" t="s">
        <v>8</v>
      </c>
      <c r="E8" s="3"/>
      <c r="F8" s="103" t="s">
        <v>54</v>
      </c>
      <c r="G8" s="346"/>
      <c r="H8" s="348"/>
      <c r="I8" s="350"/>
      <c r="J8" s="353"/>
      <c r="K8" s="354"/>
      <c r="M8" s="235" t="s">
        <v>38</v>
      </c>
      <c r="N8" s="236"/>
      <c r="P8" s="222" t="s">
        <v>49</v>
      </c>
      <c r="Q8" s="223"/>
    </row>
    <row r="9" spans="1:17" ht="26.25" customHeight="1" thickBot="1" x14ac:dyDescent="0.2">
      <c r="A9" s="258">
        <v>41730</v>
      </c>
      <c r="B9" s="259" t="s">
        <v>9</v>
      </c>
      <c r="C9" s="260" t="s">
        <v>10</v>
      </c>
      <c r="D9" s="261"/>
      <c r="E9" s="262"/>
      <c r="F9" s="263"/>
      <c r="G9" s="264">
        <v>30</v>
      </c>
      <c r="H9" s="264"/>
      <c r="I9" s="265"/>
      <c r="J9" s="266">
        <v>30</v>
      </c>
      <c r="K9" s="12"/>
      <c r="M9" s="237" t="s">
        <v>15</v>
      </c>
      <c r="N9" s="238">
        <f t="shared" ref="N9:N28" si="0">SUMIF($D$9:$D$72,M9,$G$9:$G$72)</f>
        <v>260000</v>
      </c>
      <c r="P9" s="224" t="s">
        <v>19</v>
      </c>
      <c r="Q9" s="225">
        <f>SUMIF($B$9:$B$72,P9,$H$9:$H$72)</f>
        <v>14030</v>
      </c>
    </row>
    <row r="10" spans="1:17" ht="26.25" customHeight="1" thickTop="1" x14ac:dyDescent="0.15">
      <c r="A10" s="267">
        <v>42125</v>
      </c>
      <c r="B10" s="268" t="s">
        <v>13</v>
      </c>
      <c r="C10" s="309" t="s">
        <v>22</v>
      </c>
      <c r="D10" s="269" t="s">
        <v>15</v>
      </c>
      <c r="E10" s="301" t="s">
        <v>138</v>
      </c>
      <c r="F10" s="270">
        <v>26</v>
      </c>
      <c r="G10" s="271">
        <v>130000</v>
      </c>
      <c r="H10" s="272"/>
      <c r="I10" s="273"/>
      <c r="J10" s="274">
        <f>IF(B10="","",J9+G10-H10)</f>
        <v>130030</v>
      </c>
      <c r="K10" s="21"/>
      <c r="M10" s="237" t="s">
        <v>18</v>
      </c>
      <c r="N10" s="238">
        <f t="shared" si="0"/>
        <v>270000</v>
      </c>
      <c r="P10" s="224" t="s">
        <v>81</v>
      </c>
      <c r="Q10" s="225">
        <f>SUMIF($B$9:$B$72,P10,$H$9:$H$72)</f>
        <v>1058828</v>
      </c>
    </row>
    <row r="11" spans="1:17" ht="26.25" customHeight="1" x14ac:dyDescent="0.15">
      <c r="A11" s="267">
        <v>42125</v>
      </c>
      <c r="B11" s="268" t="s">
        <v>13</v>
      </c>
      <c r="C11" s="310" t="s">
        <v>22</v>
      </c>
      <c r="D11" s="275" t="s">
        <v>18</v>
      </c>
      <c r="E11" s="301" t="s">
        <v>138</v>
      </c>
      <c r="F11" s="276">
        <v>26</v>
      </c>
      <c r="G11" s="277">
        <v>130000</v>
      </c>
      <c r="H11" s="278"/>
      <c r="I11" s="279"/>
      <c r="J11" s="280">
        <f t="shared" ref="J11:J37" si="1">IF(B11="","",J10+G11-H11)</f>
        <v>260030</v>
      </c>
      <c r="K11" s="29"/>
      <c r="M11" s="237" t="s">
        <v>21</v>
      </c>
      <c r="N11" s="238">
        <f t="shared" si="0"/>
        <v>265000</v>
      </c>
      <c r="P11" s="224" t="s">
        <v>29</v>
      </c>
      <c r="Q11" s="225">
        <f>SUMIF($B$9:$B$72,P11,$H$9:$H$72)</f>
        <v>18041</v>
      </c>
    </row>
    <row r="12" spans="1:17" ht="26.25" customHeight="1" x14ac:dyDescent="0.15">
      <c r="A12" s="267">
        <v>42125</v>
      </c>
      <c r="B12" s="268" t="s">
        <v>13</v>
      </c>
      <c r="C12" s="310" t="s">
        <v>22</v>
      </c>
      <c r="D12" s="275" t="s">
        <v>21</v>
      </c>
      <c r="E12" s="301" t="s">
        <v>138</v>
      </c>
      <c r="F12" s="276">
        <v>25</v>
      </c>
      <c r="G12" s="277">
        <v>125000</v>
      </c>
      <c r="H12" s="278"/>
      <c r="I12" s="279"/>
      <c r="J12" s="280">
        <f t="shared" si="1"/>
        <v>385030</v>
      </c>
      <c r="K12" s="29"/>
      <c r="M12" s="237" t="s">
        <v>23</v>
      </c>
      <c r="N12" s="238">
        <f t="shared" si="0"/>
        <v>250000</v>
      </c>
      <c r="P12" s="224" t="s">
        <v>27</v>
      </c>
      <c r="Q12" s="225">
        <f>SUMIF($B$9:$B$72,P12,$H$9:$H$72)</f>
        <v>0</v>
      </c>
    </row>
    <row r="13" spans="1:17" ht="26.25" customHeight="1" x14ac:dyDescent="0.15">
      <c r="A13" s="267">
        <v>42125</v>
      </c>
      <c r="B13" s="268" t="s">
        <v>13</v>
      </c>
      <c r="C13" s="310" t="s">
        <v>22</v>
      </c>
      <c r="D13" s="275" t="s">
        <v>23</v>
      </c>
      <c r="E13" s="301" t="s">
        <v>138</v>
      </c>
      <c r="F13" s="270">
        <v>25</v>
      </c>
      <c r="G13" s="271">
        <v>125000</v>
      </c>
      <c r="H13" s="272"/>
      <c r="I13" s="273"/>
      <c r="J13" s="280">
        <f t="shared" si="1"/>
        <v>510030</v>
      </c>
      <c r="K13" s="21"/>
      <c r="M13" s="237" t="s">
        <v>41</v>
      </c>
      <c r="N13" s="239">
        <f t="shared" si="0"/>
        <v>390000</v>
      </c>
      <c r="P13" s="224"/>
      <c r="Q13" s="225">
        <f>SUMIF($B$9:$B$72,P13,$H$9:$H$72)</f>
        <v>0</v>
      </c>
    </row>
    <row r="14" spans="1:17" ht="26.25" customHeight="1" thickBot="1" x14ac:dyDescent="0.2">
      <c r="A14" s="267">
        <v>42125</v>
      </c>
      <c r="B14" s="268" t="s">
        <v>13</v>
      </c>
      <c r="C14" s="310" t="s">
        <v>22</v>
      </c>
      <c r="D14" s="275" t="s">
        <v>41</v>
      </c>
      <c r="E14" s="301" t="s">
        <v>138</v>
      </c>
      <c r="F14" s="276">
        <v>38</v>
      </c>
      <c r="G14" s="277">
        <v>190000</v>
      </c>
      <c r="H14" s="278"/>
      <c r="I14" s="279"/>
      <c r="J14" s="280">
        <f t="shared" si="1"/>
        <v>700030</v>
      </c>
      <c r="K14" s="29"/>
      <c r="M14" s="237" t="s">
        <v>43</v>
      </c>
      <c r="N14" s="238">
        <f t="shared" si="0"/>
        <v>250000</v>
      </c>
      <c r="P14" s="226" t="s">
        <v>40</v>
      </c>
      <c r="Q14" s="227">
        <f>SUM(Q9:Q13)</f>
        <v>1090899</v>
      </c>
    </row>
    <row r="15" spans="1:17" ht="26.25" customHeight="1" thickBot="1" x14ac:dyDescent="0.2">
      <c r="A15" s="267">
        <v>42125</v>
      </c>
      <c r="B15" s="268" t="s">
        <v>13</v>
      </c>
      <c r="C15" s="310" t="s">
        <v>22</v>
      </c>
      <c r="D15" s="275" t="s">
        <v>43</v>
      </c>
      <c r="E15" s="301" t="s">
        <v>138</v>
      </c>
      <c r="F15" s="276">
        <v>25</v>
      </c>
      <c r="G15" s="277">
        <v>125000</v>
      </c>
      <c r="H15" s="278"/>
      <c r="I15" s="279"/>
      <c r="J15" s="280">
        <f t="shared" si="1"/>
        <v>825030</v>
      </c>
      <c r="K15" s="29"/>
      <c r="M15" s="237" t="s">
        <v>42</v>
      </c>
      <c r="N15" s="239">
        <f t="shared" si="0"/>
        <v>260000</v>
      </c>
      <c r="P15" s="221" t="s">
        <v>103</v>
      </c>
      <c r="Q15" s="189"/>
    </row>
    <row r="16" spans="1:17" ht="26.25" customHeight="1" x14ac:dyDescent="0.15">
      <c r="A16" s="267">
        <v>42125</v>
      </c>
      <c r="B16" s="268" t="s">
        <v>13</v>
      </c>
      <c r="C16" s="310" t="s">
        <v>22</v>
      </c>
      <c r="D16" s="275" t="s">
        <v>42</v>
      </c>
      <c r="E16" s="301" t="s">
        <v>138</v>
      </c>
      <c r="F16" s="270">
        <v>25</v>
      </c>
      <c r="G16" s="271">
        <v>125000</v>
      </c>
      <c r="H16" s="278"/>
      <c r="I16" s="279"/>
      <c r="J16" s="280">
        <f t="shared" si="1"/>
        <v>950030</v>
      </c>
      <c r="K16" s="29"/>
      <c r="M16" s="237" t="s">
        <v>44</v>
      </c>
      <c r="N16" s="239">
        <f t="shared" si="0"/>
        <v>190000</v>
      </c>
      <c r="P16" s="228" t="s">
        <v>50</v>
      </c>
      <c r="Q16" s="229"/>
    </row>
    <row r="17" spans="1:17" ht="26.25" customHeight="1" x14ac:dyDescent="0.15">
      <c r="A17" s="267">
        <v>42125</v>
      </c>
      <c r="B17" s="268" t="s">
        <v>13</v>
      </c>
      <c r="C17" s="310" t="s">
        <v>22</v>
      </c>
      <c r="D17" s="275" t="s">
        <v>44</v>
      </c>
      <c r="E17" s="301" t="s">
        <v>138</v>
      </c>
      <c r="F17" s="276">
        <v>38</v>
      </c>
      <c r="G17" s="277">
        <v>190000</v>
      </c>
      <c r="H17" s="278"/>
      <c r="I17" s="279"/>
      <c r="J17" s="280">
        <f t="shared" si="1"/>
        <v>1140030</v>
      </c>
      <c r="K17" s="29"/>
      <c r="M17" s="237" t="s">
        <v>45</v>
      </c>
      <c r="N17" s="239">
        <f t="shared" si="0"/>
        <v>140000</v>
      </c>
      <c r="P17" s="230" t="s">
        <v>84</v>
      </c>
      <c r="Q17" s="231">
        <f t="shared" ref="Q17:Q41" si="2">SUMIF($D$9:$D$72,P17,$H$9:$H$72)</f>
        <v>14030</v>
      </c>
    </row>
    <row r="18" spans="1:17" ht="26.25" customHeight="1" x14ac:dyDescent="0.15">
      <c r="A18" s="267">
        <v>42125</v>
      </c>
      <c r="B18" s="268" t="s">
        <v>13</v>
      </c>
      <c r="C18" s="310" t="s">
        <v>22</v>
      </c>
      <c r="D18" s="275" t="s">
        <v>45</v>
      </c>
      <c r="E18" s="301" t="s">
        <v>138</v>
      </c>
      <c r="F18" s="270">
        <v>26</v>
      </c>
      <c r="G18" s="271">
        <v>130000</v>
      </c>
      <c r="H18" s="278"/>
      <c r="I18" s="279"/>
      <c r="J18" s="280">
        <f t="shared" si="1"/>
        <v>1270030</v>
      </c>
      <c r="K18" s="29"/>
      <c r="M18" s="237" t="s">
        <v>46</v>
      </c>
      <c r="N18" s="239">
        <f t="shared" si="0"/>
        <v>135000</v>
      </c>
      <c r="P18" s="230" t="s">
        <v>85</v>
      </c>
      <c r="Q18" s="231">
        <f t="shared" si="2"/>
        <v>150253</v>
      </c>
    </row>
    <row r="19" spans="1:17" ht="26.25" customHeight="1" x14ac:dyDescent="0.15">
      <c r="A19" s="267">
        <v>42125</v>
      </c>
      <c r="B19" s="268" t="s">
        <v>13</v>
      </c>
      <c r="C19" s="310" t="s">
        <v>22</v>
      </c>
      <c r="D19" s="275" t="s">
        <v>46</v>
      </c>
      <c r="E19" s="301" t="s">
        <v>138</v>
      </c>
      <c r="F19" s="276">
        <v>26</v>
      </c>
      <c r="G19" s="277">
        <v>130000</v>
      </c>
      <c r="H19" s="278"/>
      <c r="I19" s="279"/>
      <c r="J19" s="280">
        <f t="shared" si="1"/>
        <v>1400030</v>
      </c>
      <c r="K19" s="29"/>
      <c r="M19" s="237"/>
      <c r="N19" s="239">
        <f t="shared" si="0"/>
        <v>0</v>
      </c>
      <c r="P19" s="230" t="s">
        <v>105</v>
      </c>
      <c r="Q19" s="231">
        <f t="shared" si="2"/>
        <v>140536</v>
      </c>
    </row>
    <row r="20" spans="1:17" ht="26.25" customHeight="1" x14ac:dyDescent="0.15">
      <c r="A20" s="267">
        <v>42125</v>
      </c>
      <c r="B20" s="268" t="s">
        <v>16</v>
      </c>
      <c r="C20" s="310" t="s">
        <v>22</v>
      </c>
      <c r="D20" s="275" t="s">
        <v>88</v>
      </c>
      <c r="E20" s="301" t="s">
        <v>138</v>
      </c>
      <c r="F20" s="276">
        <v>20</v>
      </c>
      <c r="G20" s="277">
        <v>100000</v>
      </c>
      <c r="H20" s="278"/>
      <c r="I20" s="279"/>
      <c r="J20" s="280">
        <f t="shared" si="1"/>
        <v>1500030</v>
      </c>
      <c r="K20" s="29"/>
      <c r="M20" s="237"/>
      <c r="N20" s="239">
        <f t="shared" si="0"/>
        <v>0</v>
      </c>
      <c r="P20" s="230" t="s">
        <v>106</v>
      </c>
      <c r="Q20" s="231">
        <f t="shared" si="2"/>
        <v>78624</v>
      </c>
    </row>
    <row r="21" spans="1:17" ht="26.25" customHeight="1" x14ac:dyDescent="0.15">
      <c r="A21" s="267">
        <v>42139</v>
      </c>
      <c r="B21" s="268" t="s">
        <v>13</v>
      </c>
      <c r="C21" s="310" t="s">
        <v>22</v>
      </c>
      <c r="D21" s="275" t="s">
        <v>18</v>
      </c>
      <c r="E21" s="302"/>
      <c r="F21" s="276">
        <v>2</v>
      </c>
      <c r="G21" s="277">
        <v>10000</v>
      </c>
      <c r="H21" s="278"/>
      <c r="I21" s="279"/>
      <c r="J21" s="280">
        <f t="shared" si="1"/>
        <v>1510030</v>
      </c>
      <c r="K21" s="29"/>
      <c r="M21" s="237"/>
      <c r="N21" s="239">
        <f t="shared" si="0"/>
        <v>0</v>
      </c>
      <c r="P21" s="230" t="s">
        <v>116</v>
      </c>
      <c r="Q21" s="231">
        <f t="shared" si="2"/>
        <v>77751</v>
      </c>
    </row>
    <row r="22" spans="1:17" ht="26.25" customHeight="1" x14ac:dyDescent="0.15">
      <c r="A22" s="267">
        <v>42139</v>
      </c>
      <c r="B22" s="268" t="s">
        <v>13</v>
      </c>
      <c r="C22" s="310" t="s">
        <v>22</v>
      </c>
      <c r="D22" s="275" t="s">
        <v>21</v>
      </c>
      <c r="E22" s="302"/>
      <c r="F22" s="276">
        <v>3</v>
      </c>
      <c r="G22" s="277">
        <v>15000</v>
      </c>
      <c r="H22" s="278"/>
      <c r="I22" s="279"/>
      <c r="J22" s="280">
        <f t="shared" si="1"/>
        <v>1525030</v>
      </c>
      <c r="K22" s="29"/>
      <c r="M22" s="237"/>
      <c r="N22" s="238">
        <f t="shared" si="0"/>
        <v>0</v>
      </c>
      <c r="P22" s="230" t="s">
        <v>107</v>
      </c>
      <c r="Q22" s="231">
        <f t="shared" si="2"/>
        <v>98254</v>
      </c>
    </row>
    <row r="23" spans="1:17" ht="26.25" customHeight="1" x14ac:dyDescent="0.15">
      <c r="A23" s="267">
        <v>42139</v>
      </c>
      <c r="B23" s="268" t="s">
        <v>13</v>
      </c>
      <c r="C23" s="310" t="s">
        <v>22</v>
      </c>
      <c r="D23" s="275" t="s">
        <v>41</v>
      </c>
      <c r="E23" s="302"/>
      <c r="F23" s="276">
        <v>2</v>
      </c>
      <c r="G23" s="277">
        <v>10000</v>
      </c>
      <c r="H23" s="278"/>
      <c r="I23" s="279"/>
      <c r="J23" s="280">
        <f t="shared" si="1"/>
        <v>1535030</v>
      </c>
      <c r="K23" s="29"/>
      <c r="M23" s="237"/>
      <c r="N23" s="238">
        <f t="shared" si="0"/>
        <v>0</v>
      </c>
      <c r="P23" s="230" t="s">
        <v>108</v>
      </c>
      <c r="Q23" s="231">
        <f t="shared" si="2"/>
        <v>129146</v>
      </c>
    </row>
    <row r="24" spans="1:17" ht="26.25" customHeight="1" x14ac:dyDescent="0.15">
      <c r="A24" s="267">
        <v>42139</v>
      </c>
      <c r="B24" s="268" t="s">
        <v>13</v>
      </c>
      <c r="C24" s="310" t="s">
        <v>22</v>
      </c>
      <c r="D24" s="275" t="s">
        <v>42</v>
      </c>
      <c r="E24" s="302"/>
      <c r="F24" s="276">
        <v>2</v>
      </c>
      <c r="G24" s="277">
        <v>10000</v>
      </c>
      <c r="H24" s="278"/>
      <c r="I24" s="279"/>
      <c r="J24" s="280">
        <f t="shared" si="1"/>
        <v>1545030</v>
      </c>
      <c r="K24" s="29"/>
      <c r="M24" s="237"/>
      <c r="N24" s="238">
        <f t="shared" si="0"/>
        <v>0</v>
      </c>
      <c r="P24" s="230" t="s">
        <v>109</v>
      </c>
      <c r="Q24" s="231">
        <f t="shared" si="2"/>
        <v>128386</v>
      </c>
    </row>
    <row r="25" spans="1:17" ht="26.25" customHeight="1" x14ac:dyDescent="0.15">
      <c r="A25" s="267">
        <v>42139</v>
      </c>
      <c r="B25" s="268" t="s">
        <v>13</v>
      </c>
      <c r="C25" s="310" t="s">
        <v>22</v>
      </c>
      <c r="D25" s="275" t="s">
        <v>45</v>
      </c>
      <c r="E25" s="302"/>
      <c r="F25" s="276">
        <v>2</v>
      </c>
      <c r="G25" s="277">
        <v>10000</v>
      </c>
      <c r="H25" s="278"/>
      <c r="I25" s="279"/>
      <c r="J25" s="280">
        <f t="shared" si="1"/>
        <v>1555030</v>
      </c>
      <c r="K25" s="29"/>
      <c r="M25" s="237"/>
      <c r="N25" s="238">
        <f t="shared" si="0"/>
        <v>0</v>
      </c>
      <c r="P25" s="230" t="s">
        <v>111</v>
      </c>
      <c r="Q25" s="231">
        <f t="shared" si="2"/>
        <v>60942</v>
      </c>
    </row>
    <row r="26" spans="1:17" ht="26.25" customHeight="1" x14ac:dyDescent="0.15">
      <c r="A26" s="267">
        <v>42139</v>
      </c>
      <c r="B26" s="268" t="s">
        <v>13</v>
      </c>
      <c r="C26" s="310" t="s">
        <v>22</v>
      </c>
      <c r="D26" s="275" t="s">
        <v>46</v>
      </c>
      <c r="E26" s="302"/>
      <c r="F26" s="276">
        <v>1</v>
      </c>
      <c r="G26" s="277">
        <v>5000</v>
      </c>
      <c r="H26" s="278"/>
      <c r="I26" s="279"/>
      <c r="J26" s="280">
        <f t="shared" si="1"/>
        <v>1560030</v>
      </c>
      <c r="K26" s="29"/>
      <c r="M26" s="237" t="s">
        <v>88</v>
      </c>
      <c r="N26" s="238">
        <f t="shared" si="0"/>
        <v>105000</v>
      </c>
      <c r="P26" s="230" t="s">
        <v>112</v>
      </c>
      <c r="Q26" s="231">
        <f t="shared" si="2"/>
        <v>86253</v>
      </c>
    </row>
    <row r="27" spans="1:17" ht="26.25" customHeight="1" x14ac:dyDescent="0.15">
      <c r="A27" s="267">
        <v>42139</v>
      </c>
      <c r="B27" s="281" t="s">
        <v>16</v>
      </c>
      <c r="C27" s="310" t="s">
        <v>22</v>
      </c>
      <c r="D27" s="275" t="s">
        <v>88</v>
      </c>
      <c r="E27" s="302"/>
      <c r="F27" s="276">
        <v>1</v>
      </c>
      <c r="G27" s="277">
        <v>5000</v>
      </c>
      <c r="H27" s="278"/>
      <c r="I27" s="279"/>
      <c r="J27" s="280">
        <f t="shared" si="1"/>
        <v>1565030</v>
      </c>
      <c r="K27" s="29"/>
      <c r="M27" s="237" t="s">
        <v>86</v>
      </c>
      <c r="N27" s="238">
        <f t="shared" si="0"/>
        <v>0</v>
      </c>
      <c r="P27" s="230" t="s">
        <v>113</v>
      </c>
      <c r="Q27" s="231">
        <f t="shared" si="2"/>
        <v>108683</v>
      </c>
    </row>
    <row r="28" spans="1:17" ht="26.25" customHeight="1" x14ac:dyDescent="0.15">
      <c r="A28" s="267">
        <v>41775</v>
      </c>
      <c r="B28" s="281" t="s">
        <v>81</v>
      </c>
      <c r="C28" s="310" t="s">
        <v>22</v>
      </c>
      <c r="D28" s="275" t="s">
        <v>85</v>
      </c>
      <c r="E28" s="303"/>
      <c r="F28" s="276"/>
      <c r="G28" s="277"/>
      <c r="H28" s="278">
        <v>150253</v>
      </c>
      <c r="I28" s="279" t="s">
        <v>117</v>
      </c>
      <c r="J28" s="280">
        <f t="shared" si="1"/>
        <v>1414777</v>
      </c>
      <c r="K28" s="29"/>
      <c r="M28" s="237" t="s">
        <v>87</v>
      </c>
      <c r="N28" s="238">
        <f t="shared" si="0"/>
        <v>0</v>
      </c>
      <c r="P28" s="230" t="s">
        <v>114</v>
      </c>
      <c r="Q28" s="231">
        <f t="shared" si="2"/>
        <v>18041</v>
      </c>
    </row>
    <row r="29" spans="1:17" ht="26.25" customHeight="1" x14ac:dyDescent="0.15">
      <c r="A29" s="267">
        <v>41775</v>
      </c>
      <c r="B29" s="281" t="s">
        <v>19</v>
      </c>
      <c r="C29" s="310" t="s">
        <v>22</v>
      </c>
      <c r="D29" s="275" t="s">
        <v>84</v>
      </c>
      <c r="E29" s="303"/>
      <c r="F29" s="276"/>
      <c r="G29" s="277"/>
      <c r="H29" s="278">
        <v>14030</v>
      </c>
      <c r="I29" s="279" t="s">
        <v>118</v>
      </c>
      <c r="J29" s="280">
        <f t="shared" si="1"/>
        <v>1400747</v>
      </c>
      <c r="K29" s="29"/>
      <c r="M29" s="240" t="s">
        <v>39</v>
      </c>
      <c r="N29" s="241">
        <f>SUM(N9:N28)</f>
        <v>2515000</v>
      </c>
      <c r="P29" s="230"/>
      <c r="Q29" s="231">
        <f t="shared" si="2"/>
        <v>0</v>
      </c>
    </row>
    <row r="30" spans="1:17" ht="26.25" customHeight="1" x14ac:dyDescent="0.15">
      <c r="A30" s="267">
        <v>41778</v>
      </c>
      <c r="B30" s="281" t="s">
        <v>81</v>
      </c>
      <c r="C30" s="310" t="s">
        <v>22</v>
      </c>
      <c r="D30" s="275" t="s">
        <v>105</v>
      </c>
      <c r="E30" s="303"/>
      <c r="F30" s="276"/>
      <c r="G30" s="277"/>
      <c r="H30" s="278">
        <v>140536</v>
      </c>
      <c r="I30" s="279" t="s">
        <v>119</v>
      </c>
      <c r="J30" s="280">
        <f t="shared" si="1"/>
        <v>1260211</v>
      </c>
      <c r="K30" s="29"/>
      <c r="M30" s="242" t="s">
        <v>34</v>
      </c>
      <c r="N30" s="243">
        <f>SUMIF($B$9:$B$72,M30,$G$9:$G$72)</f>
        <v>100000</v>
      </c>
      <c r="P30" s="230"/>
      <c r="Q30" s="231">
        <f t="shared" si="2"/>
        <v>0</v>
      </c>
    </row>
    <row r="31" spans="1:17" ht="26.25" customHeight="1" x14ac:dyDescent="0.15">
      <c r="A31" s="282">
        <v>41778</v>
      </c>
      <c r="B31" s="281" t="s">
        <v>81</v>
      </c>
      <c r="C31" s="310" t="s">
        <v>22</v>
      </c>
      <c r="D31" s="275" t="s">
        <v>106</v>
      </c>
      <c r="E31" s="303"/>
      <c r="F31" s="276"/>
      <c r="G31" s="277"/>
      <c r="H31" s="278">
        <v>78624</v>
      </c>
      <c r="I31" s="279" t="s">
        <v>120</v>
      </c>
      <c r="J31" s="280">
        <f t="shared" si="1"/>
        <v>1181587</v>
      </c>
      <c r="K31" s="29"/>
      <c r="M31" s="242" t="s">
        <v>32</v>
      </c>
      <c r="N31" s="243">
        <f>SUMIF($B$9:$B$72,M31,$G$9:$G$72)</f>
        <v>185500</v>
      </c>
      <c r="P31" s="230"/>
      <c r="Q31" s="231">
        <f t="shared" si="2"/>
        <v>0</v>
      </c>
    </row>
    <row r="32" spans="1:17" ht="26.25" customHeight="1" x14ac:dyDescent="0.15">
      <c r="A32" s="267">
        <v>41778</v>
      </c>
      <c r="B32" s="281" t="s">
        <v>81</v>
      </c>
      <c r="C32" s="310" t="s">
        <v>22</v>
      </c>
      <c r="D32" s="275" t="s">
        <v>116</v>
      </c>
      <c r="E32" s="303"/>
      <c r="F32" s="276"/>
      <c r="G32" s="277"/>
      <c r="H32" s="278">
        <v>77751</v>
      </c>
      <c r="I32" s="279" t="s">
        <v>121</v>
      </c>
      <c r="J32" s="280">
        <f t="shared" si="1"/>
        <v>1103836</v>
      </c>
      <c r="K32" s="29"/>
      <c r="M32" s="242" t="s">
        <v>36</v>
      </c>
      <c r="N32" s="243">
        <f>SUMIF($B$9:$B$72,M32,$G$9:$G$72)</f>
        <v>5000</v>
      </c>
      <c r="P32" s="230"/>
      <c r="Q32" s="231">
        <f t="shared" si="2"/>
        <v>0</v>
      </c>
    </row>
    <row r="33" spans="1:17" ht="26.25" customHeight="1" x14ac:dyDescent="0.15">
      <c r="A33" s="282">
        <v>41778</v>
      </c>
      <c r="B33" s="281" t="s">
        <v>81</v>
      </c>
      <c r="C33" s="310" t="s">
        <v>22</v>
      </c>
      <c r="D33" s="275" t="s">
        <v>107</v>
      </c>
      <c r="E33" s="303"/>
      <c r="F33" s="276"/>
      <c r="G33" s="277"/>
      <c r="H33" s="278">
        <v>98254</v>
      </c>
      <c r="I33" s="279" t="s">
        <v>122</v>
      </c>
      <c r="J33" s="280">
        <f t="shared" si="1"/>
        <v>1005582</v>
      </c>
      <c r="K33" s="29"/>
      <c r="M33" s="242"/>
      <c r="N33" s="243">
        <f>SUMIF($B$9:$B$72,M33,$G$9:$G$72)</f>
        <v>0</v>
      </c>
      <c r="P33" s="230"/>
      <c r="Q33" s="231">
        <f t="shared" si="2"/>
        <v>0</v>
      </c>
    </row>
    <row r="34" spans="1:17" ht="26.25" customHeight="1" x14ac:dyDescent="0.15">
      <c r="A34" s="267">
        <v>41778</v>
      </c>
      <c r="B34" s="281" t="s">
        <v>81</v>
      </c>
      <c r="C34" s="310" t="s">
        <v>22</v>
      </c>
      <c r="D34" s="283" t="s">
        <v>108</v>
      </c>
      <c r="E34" s="303"/>
      <c r="F34" s="276"/>
      <c r="G34" s="277"/>
      <c r="H34" s="278">
        <v>129146</v>
      </c>
      <c r="I34" s="279" t="s">
        <v>123</v>
      </c>
      <c r="J34" s="280">
        <f t="shared" si="1"/>
        <v>876436</v>
      </c>
      <c r="K34" s="29"/>
      <c r="M34" s="244" t="s">
        <v>39</v>
      </c>
      <c r="N34" s="245">
        <f>SUM(N30:N33)</f>
        <v>290500</v>
      </c>
      <c r="P34" s="230"/>
      <c r="Q34" s="231">
        <f t="shared" si="2"/>
        <v>0</v>
      </c>
    </row>
    <row r="35" spans="1:17" ht="26.25" customHeight="1" x14ac:dyDescent="0.15">
      <c r="A35" s="282">
        <v>41778</v>
      </c>
      <c r="B35" s="281" t="s">
        <v>81</v>
      </c>
      <c r="C35" s="310" t="s">
        <v>22</v>
      </c>
      <c r="D35" s="283" t="s">
        <v>109</v>
      </c>
      <c r="E35" s="304"/>
      <c r="F35" s="284"/>
      <c r="G35" s="277"/>
      <c r="H35" s="277">
        <v>128386</v>
      </c>
      <c r="I35" s="285" t="s">
        <v>124</v>
      </c>
      <c r="J35" s="280">
        <f t="shared" si="1"/>
        <v>748050</v>
      </c>
      <c r="K35" s="29"/>
      <c r="M35" s="246" t="s">
        <v>79</v>
      </c>
      <c r="N35" s="243">
        <f>SUMIF($B$9:$B$72,M35,$G$9:$G$72)</f>
        <v>30</v>
      </c>
      <c r="P35" s="230"/>
      <c r="Q35" s="231">
        <f t="shared" si="2"/>
        <v>0</v>
      </c>
    </row>
    <row r="36" spans="1:17" ht="26.25" customHeight="1" x14ac:dyDescent="0.15">
      <c r="A36" s="267">
        <v>41778</v>
      </c>
      <c r="B36" s="281" t="s">
        <v>81</v>
      </c>
      <c r="C36" s="310" t="s">
        <v>22</v>
      </c>
      <c r="D36" s="283" t="s">
        <v>111</v>
      </c>
      <c r="E36" s="304"/>
      <c r="F36" s="284"/>
      <c r="G36" s="277"/>
      <c r="H36" s="277">
        <v>60942</v>
      </c>
      <c r="I36" s="285" t="s">
        <v>125</v>
      </c>
      <c r="J36" s="280">
        <f t="shared" si="1"/>
        <v>687108</v>
      </c>
      <c r="K36" s="29"/>
      <c r="M36" s="247" t="s">
        <v>80</v>
      </c>
      <c r="N36" s="243">
        <f>SUMIF($B$9:$B$72,M36,$G$9:$G$72)</f>
        <v>0</v>
      </c>
      <c r="P36" s="230"/>
      <c r="Q36" s="231">
        <f t="shared" si="2"/>
        <v>0</v>
      </c>
    </row>
    <row r="37" spans="1:17" ht="26.25" customHeight="1" x14ac:dyDescent="0.15">
      <c r="A37" s="282">
        <v>41778</v>
      </c>
      <c r="B37" s="281" t="s">
        <v>81</v>
      </c>
      <c r="C37" s="310" t="s">
        <v>22</v>
      </c>
      <c r="D37" s="283" t="s">
        <v>112</v>
      </c>
      <c r="E37" s="304"/>
      <c r="F37" s="284"/>
      <c r="G37" s="277"/>
      <c r="H37" s="277">
        <v>86253</v>
      </c>
      <c r="I37" s="285" t="s">
        <v>126</v>
      </c>
      <c r="J37" s="280">
        <f t="shared" si="1"/>
        <v>600855</v>
      </c>
      <c r="K37" s="29"/>
      <c r="M37" s="248"/>
      <c r="N37" s="243">
        <f>SUMIF($B$9:$B$72,M37,$G$9:$G$72)</f>
        <v>0</v>
      </c>
      <c r="P37" s="230"/>
      <c r="Q37" s="231">
        <f t="shared" si="2"/>
        <v>0</v>
      </c>
    </row>
    <row r="38" spans="1:17" ht="26.25" customHeight="1" thickBot="1" x14ac:dyDescent="0.2">
      <c r="A38" s="286">
        <v>42143</v>
      </c>
      <c r="B38" s="287"/>
      <c r="C38" s="311" t="s">
        <v>11</v>
      </c>
      <c r="D38" s="288"/>
      <c r="E38" s="305"/>
      <c r="F38" s="289"/>
      <c r="G38" s="290">
        <f>SUM(G9:G37)</f>
        <v>1565030</v>
      </c>
      <c r="H38" s="290">
        <f>SUM(H9:H37)</f>
        <v>964175</v>
      </c>
      <c r="I38" s="291"/>
      <c r="J38" s="292">
        <f>J37</f>
        <v>600855</v>
      </c>
      <c r="K38" s="116"/>
      <c r="M38" s="249" t="s">
        <v>40</v>
      </c>
      <c r="N38" s="250">
        <f>SUM(N29,N34,N35:N37)</f>
        <v>2805530</v>
      </c>
      <c r="P38" s="230"/>
      <c r="Q38" s="231">
        <f t="shared" si="2"/>
        <v>0</v>
      </c>
    </row>
    <row r="39" spans="1:17" ht="26.25" customHeight="1" x14ac:dyDescent="0.15">
      <c r="A39" s="293">
        <v>42143</v>
      </c>
      <c r="B39" s="294"/>
      <c r="C39" s="312" t="s">
        <v>12</v>
      </c>
      <c r="D39" s="295"/>
      <c r="E39" s="306"/>
      <c r="F39" s="296"/>
      <c r="G39" s="297">
        <f>G38</f>
        <v>1565030</v>
      </c>
      <c r="H39" s="297">
        <f>H38</f>
        <v>964175</v>
      </c>
      <c r="I39" s="298"/>
      <c r="J39" s="299">
        <f>J38</f>
        <v>600855</v>
      </c>
      <c r="K39" s="125"/>
      <c r="M39" s="234"/>
      <c r="N39" s="151"/>
      <c r="P39" s="230"/>
      <c r="Q39" s="231">
        <f t="shared" si="2"/>
        <v>0</v>
      </c>
    </row>
    <row r="40" spans="1:17" ht="26.25" customHeight="1" x14ac:dyDescent="0.15">
      <c r="A40" s="267">
        <v>41781</v>
      </c>
      <c r="B40" s="268" t="s">
        <v>81</v>
      </c>
      <c r="C40" s="313" t="s">
        <v>22</v>
      </c>
      <c r="D40" s="275" t="s">
        <v>113</v>
      </c>
      <c r="E40" s="307"/>
      <c r="F40" s="300"/>
      <c r="G40" s="271"/>
      <c r="H40" s="271">
        <v>108683</v>
      </c>
      <c r="I40" s="273" t="s">
        <v>127</v>
      </c>
      <c r="J40" s="274">
        <f>IF(B40="","",J39+G40-H40)</f>
        <v>492172</v>
      </c>
      <c r="K40" s="21"/>
      <c r="P40" s="230"/>
      <c r="Q40" s="231">
        <f t="shared" si="2"/>
        <v>0</v>
      </c>
    </row>
    <row r="41" spans="1:17" ht="26.25" customHeight="1" x14ac:dyDescent="0.15">
      <c r="A41" s="267">
        <v>41781</v>
      </c>
      <c r="B41" s="268" t="s">
        <v>29</v>
      </c>
      <c r="C41" s="310" t="s">
        <v>22</v>
      </c>
      <c r="D41" s="275" t="s">
        <v>114</v>
      </c>
      <c r="E41" s="308"/>
      <c r="F41" s="270"/>
      <c r="G41" s="272"/>
      <c r="H41" s="272">
        <v>18041</v>
      </c>
      <c r="I41" s="273" t="s">
        <v>128</v>
      </c>
      <c r="J41" s="280">
        <f t="shared" ref="J41:J70" si="3">IF(B41="","",J40+G41-H41)</f>
        <v>474131</v>
      </c>
      <c r="K41" s="29"/>
      <c r="P41" s="230"/>
      <c r="Q41" s="231">
        <f t="shared" si="2"/>
        <v>0</v>
      </c>
    </row>
    <row r="42" spans="1:17" ht="26.25" customHeight="1" thickBot="1" x14ac:dyDescent="0.2">
      <c r="A42" s="267">
        <v>41782</v>
      </c>
      <c r="B42" s="268" t="s">
        <v>34</v>
      </c>
      <c r="C42" s="310" t="s">
        <v>22</v>
      </c>
      <c r="D42" s="269"/>
      <c r="E42" s="303"/>
      <c r="F42" s="276">
        <v>20</v>
      </c>
      <c r="G42" s="278">
        <v>100000</v>
      </c>
      <c r="H42" s="278"/>
      <c r="I42" s="279"/>
      <c r="J42" s="280">
        <f t="shared" si="3"/>
        <v>574131</v>
      </c>
      <c r="K42" s="29"/>
      <c r="P42" s="232" t="s">
        <v>40</v>
      </c>
      <c r="Q42" s="233">
        <f>SUM(Q17:Q41)</f>
        <v>1090899</v>
      </c>
    </row>
    <row r="43" spans="1:17" ht="26.25" customHeight="1" x14ac:dyDescent="0.15">
      <c r="A43" s="267">
        <v>41782</v>
      </c>
      <c r="B43" s="268" t="s">
        <v>32</v>
      </c>
      <c r="C43" s="310" t="s">
        <v>22</v>
      </c>
      <c r="D43" s="275"/>
      <c r="E43" s="304"/>
      <c r="F43" s="284">
        <v>53</v>
      </c>
      <c r="G43" s="277">
        <v>185500</v>
      </c>
      <c r="H43" s="278"/>
      <c r="I43" s="273"/>
      <c r="J43" s="280">
        <f t="shared" si="3"/>
        <v>759631</v>
      </c>
      <c r="K43" s="21"/>
      <c r="P43" s="188"/>
      <c r="Q43" s="189"/>
    </row>
    <row r="44" spans="1:17" ht="26.25" customHeight="1" x14ac:dyDescent="0.15">
      <c r="A44" s="267">
        <v>41782</v>
      </c>
      <c r="B44" s="268" t="s">
        <v>36</v>
      </c>
      <c r="C44" s="310" t="s">
        <v>22</v>
      </c>
      <c r="D44" s="275"/>
      <c r="E44" s="304"/>
      <c r="F44" s="284">
        <v>2</v>
      </c>
      <c r="G44" s="277">
        <v>5000</v>
      </c>
      <c r="H44" s="272"/>
      <c r="I44" s="279"/>
      <c r="J44" s="280">
        <f t="shared" si="3"/>
        <v>764631</v>
      </c>
      <c r="K44" s="29"/>
      <c r="P44" s="188"/>
      <c r="Q44" s="189"/>
    </row>
    <row r="45" spans="1:17" ht="26.25" customHeight="1" x14ac:dyDescent="0.15">
      <c r="A45" s="267">
        <v>41786</v>
      </c>
      <c r="B45" s="268" t="s">
        <v>13</v>
      </c>
      <c r="C45" s="310" t="s">
        <v>24</v>
      </c>
      <c r="D45" s="269" t="s">
        <v>15</v>
      </c>
      <c r="E45" s="301" t="s">
        <v>139</v>
      </c>
      <c r="F45" s="270">
        <v>26</v>
      </c>
      <c r="G45" s="271">
        <v>130000</v>
      </c>
      <c r="H45" s="278"/>
      <c r="I45" s="273"/>
      <c r="J45" s="280">
        <f t="shared" si="3"/>
        <v>894631</v>
      </c>
      <c r="K45" s="21"/>
      <c r="P45" s="150"/>
      <c r="Q45" s="151"/>
    </row>
    <row r="46" spans="1:17" ht="26.25" customHeight="1" x14ac:dyDescent="0.15">
      <c r="A46" s="267">
        <v>41786</v>
      </c>
      <c r="B46" s="268" t="s">
        <v>13</v>
      </c>
      <c r="C46" s="310" t="s">
        <v>24</v>
      </c>
      <c r="D46" s="275" t="s">
        <v>18</v>
      </c>
      <c r="E46" s="301" t="s">
        <v>139</v>
      </c>
      <c r="F46" s="276">
        <v>26</v>
      </c>
      <c r="G46" s="277">
        <v>130000</v>
      </c>
      <c r="H46" s="278"/>
      <c r="I46" s="279"/>
      <c r="J46" s="280">
        <f t="shared" si="3"/>
        <v>1024631</v>
      </c>
      <c r="K46" s="29"/>
      <c r="P46" s="188"/>
      <c r="Q46" s="189"/>
    </row>
    <row r="47" spans="1:17" ht="26.25" customHeight="1" x14ac:dyDescent="0.15">
      <c r="A47" s="267">
        <v>41786</v>
      </c>
      <c r="B47" s="268" t="s">
        <v>13</v>
      </c>
      <c r="C47" s="310" t="s">
        <v>24</v>
      </c>
      <c r="D47" s="275" t="s">
        <v>21</v>
      </c>
      <c r="E47" s="301" t="s">
        <v>139</v>
      </c>
      <c r="F47" s="276">
        <v>25</v>
      </c>
      <c r="G47" s="277">
        <v>125000</v>
      </c>
      <c r="H47" s="278"/>
      <c r="I47" s="279"/>
      <c r="J47" s="280">
        <f t="shared" si="3"/>
        <v>1149631</v>
      </c>
      <c r="K47" s="29"/>
      <c r="P47" s="150"/>
      <c r="Q47" s="151"/>
    </row>
    <row r="48" spans="1:17" ht="26.25" customHeight="1" x14ac:dyDescent="0.15">
      <c r="A48" s="267">
        <v>41786</v>
      </c>
      <c r="B48" s="268" t="s">
        <v>13</v>
      </c>
      <c r="C48" s="310" t="s">
        <v>24</v>
      </c>
      <c r="D48" s="275" t="s">
        <v>23</v>
      </c>
      <c r="E48" s="301" t="s">
        <v>139</v>
      </c>
      <c r="F48" s="270">
        <v>25</v>
      </c>
      <c r="G48" s="271">
        <v>125000</v>
      </c>
      <c r="H48" s="278"/>
      <c r="I48" s="279"/>
      <c r="J48" s="280">
        <f t="shared" si="3"/>
        <v>1274631</v>
      </c>
      <c r="K48" s="29"/>
    </row>
    <row r="49" spans="1:17" ht="26.25" customHeight="1" x14ac:dyDescent="0.15">
      <c r="A49" s="267">
        <v>41786</v>
      </c>
      <c r="B49" s="268" t="s">
        <v>13</v>
      </c>
      <c r="C49" s="310" t="s">
        <v>24</v>
      </c>
      <c r="D49" s="275" t="s">
        <v>41</v>
      </c>
      <c r="E49" s="301" t="s">
        <v>139</v>
      </c>
      <c r="F49" s="276">
        <v>38</v>
      </c>
      <c r="G49" s="277">
        <v>190000</v>
      </c>
      <c r="H49" s="272"/>
      <c r="I49" s="279"/>
      <c r="J49" s="280">
        <f t="shared" si="3"/>
        <v>1464631</v>
      </c>
      <c r="K49" s="29"/>
      <c r="P49" s="150"/>
      <c r="Q49" s="151"/>
    </row>
    <row r="50" spans="1:17" ht="26.25" customHeight="1" x14ac:dyDescent="0.15">
      <c r="A50" s="267">
        <v>41786</v>
      </c>
      <c r="B50" s="268" t="s">
        <v>13</v>
      </c>
      <c r="C50" s="310" t="s">
        <v>24</v>
      </c>
      <c r="D50" s="275" t="s">
        <v>43</v>
      </c>
      <c r="E50" s="301" t="s">
        <v>139</v>
      </c>
      <c r="F50" s="276">
        <v>25</v>
      </c>
      <c r="G50" s="277">
        <v>125000</v>
      </c>
      <c r="H50" s="278"/>
      <c r="I50" s="279"/>
      <c r="J50" s="280">
        <f t="shared" si="3"/>
        <v>1589631</v>
      </c>
      <c r="K50" s="29"/>
    </row>
    <row r="51" spans="1:17" ht="26.25" customHeight="1" x14ac:dyDescent="0.15">
      <c r="A51" s="267">
        <v>41786</v>
      </c>
      <c r="B51" s="281" t="s">
        <v>13</v>
      </c>
      <c r="C51" s="310" t="s">
        <v>24</v>
      </c>
      <c r="D51" s="275" t="s">
        <v>42</v>
      </c>
      <c r="E51" s="301" t="s">
        <v>139</v>
      </c>
      <c r="F51" s="270">
        <v>25</v>
      </c>
      <c r="G51" s="271">
        <v>125000</v>
      </c>
      <c r="H51" s="272"/>
      <c r="I51" s="279"/>
      <c r="J51" s="280">
        <f t="shared" si="3"/>
        <v>1714631</v>
      </c>
      <c r="K51" s="29"/>
    </row>
    <row r="52" spans="1:17" ht="24.75" customHeight="1" x14ac:dyDescent="0.15">
      <c r="A52" s="13"/>
      <c r="B52" s="14"/>
      <c r="C52" s="314"/>
      <c r="D52" s="23"/>
      <c r="E52" s="16"/>
      <c r="F52" s="25"/>
      <c r="G52" s="34"/>
      <c r="H52" s="26"/>
      <c r="I52" s="27"/>
      <c r="J52" s="28" t="str">
        <f t="shared" si="3"/>
        <v/>
      </c>
      <c r="K52" s="29"/>
    </row>
    <row r="53" spans="1:17" ht="24.75" customHeight="1" x14ac:dyDescent="0.15">
      <c r="A53" s="30"/>
      <c r="B53" s="22"/>
      <c r="C53" s="314"/>
      <c r="D53" s="23"/>
      <c r="E53" s="24"/>
      <c r="F53" s="25"/>
      <c r="G53" s="26"/>
      <c r="H53" s="26"/>
      <c r="I53" s="35"/>
      <c r="J53" s="36" t="str">
        <f t="shared" si="3"/>
        <v/>
      </c>
      <c r="K53" s="37"/>
    </row>
    <row r="54" spans="1:17" ht="24.75" customHeight="1" x14ac:dyDescent="0.15">
      <c r="A54" s="30"/>
      <c r="B54" s="22"/>
      <c r="C54" s="314"/>
      <c r="D54" s="23"/>
      <c r="E54" s="24"/>
      <c r="F54" s="25"/>
      <c r="G54" s="26"/>
      <c r="H54" s="34"/>
      <c r="I54" s="27"/>
      <c r="J54" s="28" t="str">
        <f t="shared" si="3"/>
        <v/>
      </c>
      <c r="K54" s="29"/>
    </row>
    <row r="55" spans="1:17" ht="24.75" customHeight="1" x14ac:dyDescent="0.15">
      <c r="A55" s="30"/>
      <c r="B55" s="22"/>
      <c r="C55" s="314"/>
      <c r="D55" s="23"/>
      <c r="E55" s="24"/>
      <c r="F55" s="25"/>
      <c r="G55" s="26"/>
      <c r="H55" s="26"/>
      <c r="I55" s="27"/>
      <c r="J55" s="28" t="str">
        <f t="shared" si="3"/>
        <v/>
      </c>
      <c r="K55" s="29"/>
    </row>
    <row r="56" spans="1:17" ht="24.75" customHeight="1" x14ac:dyDescent="0.15">
      <c r="A56" s="30"/>
      <c r="B56" s="22"/>
      <c r="C56" s="314"/>
      <c r="D56" s="23"/>
      <c r="E56" s="24"/>
      <c r="F56" s="25"/>
      <c r="G56" s="26"/>
      <c r="H56" s="26"/>
      <c r="I56" s="27"/>
      <c r="J56" s="28" t="str">
        <f t="shared" si="3"/>
        <v/>
      </c>
      <c r="K56" s="29"/>
    </row>
    <row r="57" spans="1:17" ht="24.75" customHeight="1" x14ac:dyDescent="0.15">
      <c r="A57" s="30"/>
      <c r="B57" s="22"/>
      <c r="C57" s="314"/>
      <c r="D57" s="23"/>
      <c r="E57" s="24"/>
      <c r="F57" s="25"/>
      <c r="G57" s="26"/>
      <c r="H57" s="26"/>
      <c r="I57" s="27"/>
      <c r="J57" s="28" t="str">
        <f t="shared" si="3"/>
        <v/>
      </c>
      <c r="K57" s="29"/>
    </row>
    <row r="58" spans="1:17" ht="24.75" customHeight="1" x14ac:dyDescent="0.15">
      <c r="A58" s="30"/>
      <c r="B58" s="22"/>
      <c r="C58" s="314"/>
      <c r="D58" s="23"/>
      <c r="E58" s="24"/>
      <c r="F58" s="25"/>
      <c r="G58" s="26"/>
      <c r="H58" s="26"/>
      <c r="I58" s="27"/>
      <c r="J58" s="28" t="str">
        <f t="shared" si="3"/>
        <v/>
      </c>
      <c r="K58" s="29"/>
    </row>
    <row r="59" spans="1:17" ht="24.75" customHeight="1" x14ac:dyDescent="0.15">
      <c r="A59" s="30"/>
      <c r="B59" s="22"/>
      <c r="C59" s="314"/>
      <c r="D59" s="23"/>
      <c r="E59" s="24"/>
      <c r="F59" s="25"/>
      <c r="G59" s="26"/>
      <c r="H59" s="26"/>
      <c r="I59" s="27"/>
      <c r="J59" s="28" t="str">
        <f t="shared" si="3"/>
        <v/>
      </c>
      <c r="K59" s="29"/>
    </row>
    <row r="60" spans="1:17" ht="24.75" customHeight="1" x14ac:dyDescent="0.15">
      <c r="A60" s="30"/>
      <c r="B60" s="22"/>
      <c r="C60" s="314"/>
      <c r="D60" s="23"/>
      <c r="E60" s="24"/>
      <c r="F60" s="25"/>
      <c r="G60" s="26"/>
      <c r="H60" s="26"/>
      <c r="I60" s="27"/>
      <c r="J60" s="28" t="str">
        <f t="shared" si="3"/>
        <v/>
      </c>
      <c r="K60" s="29"/>
    </row>
    <row r="61" spans="1:17" ht="24.75" customHeight="1" x14ac:dyDescent="0.15">
      <c r="A61" s="30"/>
      <c r="B61" s="22"/>
      <c r="C61" s="314"/>
      <c r="D61" s="23"/>
      <c r="E61" s="90"/>
      <c r="F61" s="25"/>
      <c r="G61" s="26"/>
      <c r="H61" s="26"/>
      <c r="I61" s="35"/>
      <c r="J61" s="28" t="str">
        <f t="shared" si="3"/>
        <v/>
      </c>
      <c r="K61" s="29"/>
    </row>
    <row r="62" spans="1:17" ht="24.75" customHeight="1" x14ac:dyDescent="0.15">
      <c r="A62" s="30"/>
      <c r="B62" s="22"/>
      <c r="C62" s="314"/>
      <c r="D62" s="31"/>
      <c r="E62" s="90"/>
      <c r="F62" s="33"/>
      <c r="G62" s="34"/>
      <c r="H62" s="34"/>
      <c r="I62" s="35"/>
      <c r="J62" s="36" t="str">
        <f t="shared" si="3"/>
        <v/>
      </c>
      <c r="K62" s="37"/>
    </row>
    <row r="63" spans="1:17" ht="24.75" customHeight="1" x14ac:dyDescent="0.15">
      <c r="A63" s="30"/>
      <c r="B63" s="22"/>
      <c r="C63" s="314"/>
      <c r="D63" s="31"/>
      <c r="E63" s="90"/>
      <c r="F63" s="33"/>
      <c r="G63" s="34"/>
      <c r="H63" s="34"/>
      <c r="I63" s="35"/>
      <c r="J63" s="36" t="str">
        <f t="shared" si="3"/>
        <v/>
      </c>
      <c r="K63" s="37"/>
    </row>
    <row r="64" spans="1:17" ht="24.75" customHeight="1" x14ac:dyDescent="0.15">
      <c r="A64" s="30"/>
      <c r="B64" s="22"/>
      <c r="C64" s="314"/>
      <c r="D64" s="31"/>
      <c r="E64" s="90"/>
      <c r="F64" s="33"/>
      <c r="G64" s="34"/>
      <c r="H64" s="34"/>
      <c r="I64" s="35"/>
      <c r="J64" s="36" t="str">
        <f t="shared" si="3"/>
        <v/>
      </c>
      <c r="K64" s="37"/>
    </row>
    <row r="65" spans="1:11" ht="24.75" customHeight="1" x14ac:dyDescent="0.15">
      <c r="A65" s="30"/>
      <c r="B65" s="22"/>
      <c r="C65" s="314"/>
      <c r="D65" s="31"/>
      <c r="E65" s="90"/>
      <c r="F65" s="33"/>
      <c r="G65" s="34"/>
      <c r="H65" s="34"/>
      <c r="I65" s="35"/>
      <c r="J65" s="36" t="str">
        <f t="shared" si="3"/>
        <v/>
      </c>
      <c r="K65" s="37"/>
    </row>
    <row r="66" spans="1:11" ht="24.75" customHeight="1" x14ac:dyDescent="0.15">
      <c r="A66" s="30"/>
      <c r="B66" s="22"/>
      <c r="C66" s="314"/>
      <c r="D66" s="31"/>
      <c r="E66" s="90"/>
      <c r="F66" s="33"/>
      <c r="G66" s="34"/>
      <c r="H66" s="34"/>
      <c r="I66" s="35"/>
      <c r="J66" s="36" t="str">
        <f t="shared" si="3"/>
        <v/>
      </c>
      <c r="K66" s="37"/>
    </row>
    <row r="67" spans="1:11" ht="24.75" customHeight="1" x14ac:dyDescent="0.15">
      <c r="A67" s="30"/>
      <c r="B67" s="22"/>
      <c r="C67" s="314"/>
      <c r="D67" s="31"/>
      <c r="E67" s="90"/>
      <c r="F67" s="33"/>
      <c r="G67" s="34"/>
      <c r="H67" s="34"/>
      <c r="I67" s="35"/>
      <c r="J67" s="36" t="str">
        <f t="shared" si="3"/>
        <v/>
      </c>
      <c r="K67" s="38"/>
    </row>
    <row r="68" spans="1:11" ht="24.75" customHeight="1" x14ac:dyDescent="0.15">
      <c r="A68" s="30"/>
      <c r="B68" s="22"/>
      <c r="C68" s="314"/>
      <c r="D68" s="31"/>
      <c r="E68" s="90"/>
      <c r="F68" s="33"/>
      <c r="G68" s="34"/>
      <c r="H68" s="34"/>
      <c r="I68" s="35"/>
      <c r="J68" s="36" t="str">
        <f t="shared" si="3"/>
        <v/>
      </c>
      <c r="K68" s="38"/>
    </row>
    <row r="69" spans="1:11" ht="24.75" customHeight="1" x14ac:dyDescent="0.15">
      <c r="A69" s="30"/>
      <c r="B69" s="22"/>
      <c r="C69" s="314"/>
      <c r="D69" s="31"/>
      <c r="E69" s="90"/>
      <c r="F69" s="33"/>
      <c r="G69" s="34"/>
      <c r="H69" s="34"/>
      <c r="I69" s="35"/>
      <c r="J69" s="36" t="str">
        <f t="shared" si="3"/>
        <v/>
      </c>
      <c r="K69" s="38"/>
    </row>
    <row r="70" spans="1:11" ht="24.75" customHeight="1" x14ac:dyDescent="0.15">
      <c r="A70" s="30"/>
      <c r="B70" s="22"/>
      <c r="C70" s="314"/>
      <c r="D70" s="31"/>
      <c r="E70" s="90"/>
      <c r="F70" s="33"/>
      <c r="G70" s="34"/>
      <c r="H70" s="34"/>
      <c r="I70" s="35"/>
      <c r="J70" s="36" t="str">
        <f t="shared" si="3"/>
        <v/>
      </c>
      <c r="K70" s="37"/>
    </row>
    <row r="71" spans="1:11" ht="24.75" customHeight="1" x14ac:dyDescent="0.15">
      <c r="A71" s="30"/>
      <c r="B71" s="22"/>
      <c r="C71" s="314"/>
      <c r="D71" s="31"/>
      <c r="E71" s="97"/>
      <c r="F71" s="33"/>
      <c r="G71" s="34"/>
      <c r="H71" s="34"/>
      <c r="I71" s="42"/>
      <c r="J71" s="36" t="str">
        <f>IF(B71="","",J70+G71-H71)</f>
        <v/>
      </c>
      <c r="K71" s="43"/>
    </row>
    <row r="72" spans="1:11" ht="23.25" customHeight="1" x14ac:dyDescent="0.15">
      <c r="A72" s="44"/>
      <c r="B72" s="45"/>
      <c r="C72" s="315" t="s">
        <v>11</v>
      </c>
      <c r="D72" s="46"/>
      <c r="E72" s="47"/>
      <c r="F72" s="48"/>
      <c r="G72" s="49">
        <f>SUM(G39:G71)</f>
        <v>2805530</v>
      </c>
      <c r="H72" s="49">
        <f>SUM(H39:H71)</f>
        <v>1090899</v>
      </c>
      <c r="I72" s="50"/>
      <c r="J72" s="51" t="str">
        <f>J71</f>
        <v/>
      </c>
      <c r="K72" s="52"/>
    </row>
    <row r="73" spans="1:11" ht="15.75" customHeight="1" x14ac:dyDescent="0.15"/>
    <row r="74" spans="1:11" ht="15.75" customHeight="1" x14ac:dyDescent="0.15"/>
    <row r="75" spans="1:11" ht="15.75" customHeight="1" x14ac:dyDescent="0.15"/>
    <row r="76" spans="1:11" ht="15.75" customHeight="1" x14ac:dyDescent="0.15"/>
    <row r="77" spans="1:11" ht="15.75" customHeight="1" x14ac:dyDescent="0.15"/>
    <row r="78" spans="1:11" ht="15.75" customHeight="1" x14ac:dyDescent="0.15"/>
    <row r="79" spans="1:11" ht="15.75" customHeight="1" x14ac:dyDescent="0.15"/>
    <row r="80" spans="1:11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</sheetData>
  <mergeCells count="4">
    <mergeCell ref="G7:G8"/>
    <mergeCell ref="H7:H8"/>
    <mergeCell ref="I7:I8"/>
    <mergeCell ref="J7:K8"/>
  </mergeCells>
  <phoneticPr fontId="3"/>
  <conditionalFormatting sqref="B38:H39 H41:H71 B71:G71 I38:J71 B52:D70 B72:J72 E41:G44 E52:E64 F53:G70 B41:C52">
    <cfRule type="expression" dxfId="5" priority="40" stopIfTrue="1">
      <formula>$C38="児童"</formula>
    </cfRule>
  </conditionalFormatting>
  <conditionalFormatting sqref="J10">
    <cfRule type="expression" dxfId="4" priority="39" stopIfTrue="1">
      <formula>$C10="児童"</formula>
    </cfRule>
  </conditionalFormatting>
  <conditionalFormatting sqref="J44">
    <cfRule type="expression" dxfId="3" priority="38" stopIfTrue="1">
      <formula>$C44="児童"</formula>
    </cfRule>
  </conditionalFormatting>
  <conditionalFormatting sqref="J40">
    <cfRule type="expression" dxfId="2" priority="20" stopIfTrue="1">
      <formula>$C40="児童"</formula>
    </cfRule>
  </conditionalFormatting>
  <conditionalFormatting sqref="B50:D51">
    <cfRule type="expression" dxfId="1" priority="2" stopIfTrue="1">
      <formula>$C50="児童"</formula>
    </cfRule>
  </conditionalFormatting>
  <conditionalFormatting sqref="B53:G54">
    <cfRule type="expression" dxfId="0" priority="1" stopIfTrue="1">
      <formula>$C53="児童"</formula>
    </cfRule>
  </conditionalFormatting>
  <dataValidations count="7">
    <dataValidation type="list" allowBlank="1" showInputMessage="1" showErrorMessage="1" sqref="M9:M28">
      <formula1>kumi</formula1>
    </dataValidation>
    <dataValidation type="list" allowBlank="1" showInputMessage="1" showErrorMessage="1" sqref="M30:M37 P15 P9:P13">
      <formula1>kubun</formula1>
    </dataValidation>
    <dataValidation imeMode="off" allowBlank="1" showInputMessage="1" showErrorMessage="1" sqref="F7:F9 G7:I7 C72:F72 C38:F39 G9:J72 A7:A72 E10:F37 E40:F71"/>
    <dataValidation imeMode="on" allowBlank="1" showInputMessage="1" showErrorMessage="1" sqref="E7:E9 B72 B38:B39"/>
    <dataValidation type="list" imeMode="on" allowBlank="1" showInputMessage="1" showErrorMessage="1" sqref="B7:B37 B40:B71">
      <formula1>kubun</formula1>
    </dataValidation>
    <dataValidation type="list" allowBlank="1" showInputMessage="1" showErrorMessage="1" sqref="C7:C37 C40:C71">
      <formula1>tuki</formula1>
    </dataValidation>
    <dataValidation type="list" allowBlank="1" showInputMessage="1" showErrorMessage="1" sqref="P46 D7:D37 D40:D71">
      <formula1>himoku</formula1>
    </dataValidation>
  </dataValidations>
  <pageMargins left="0.59055118110236227" right="0.39370078740157483" top="0.35433070866141736" bottom="0.47244094488188981" header="0.31496062992125984" footer="0.31496062992125984"/>
  <pageSetup paperSize="9" scale="58" orientation="portrait" horizontalDpi="300" verticalDpi="300" r:id="rId1"/>
  <headerFooter>
    <oddHeader>&amp;R　</oddHeader>
    <oddFooter>&amp;C&amp;20（　2015.4　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リスト設定!$D$24:$D$48</xm:f>
          </x14:formula1>
          <xm:sqref>P43:P44 P17:P41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決算書</vt:lpstr>
      <vt:lpstr>出納簿（原簿）</vt:lpstr>
      <vt:lpstr>リスト設定</vt:lpstr>
      <vt:lpstr>（記入例）決算書</vt:lpstr>
      <vt:lpstr>（記入例）出納簿（原簿）</vt:lpstr>
      <vt:lpstr>himoku</vt:lpstr>
      <vt:lpstr>kubun</vt:lpstr>
      <vt:lpstr>kumi</vt:lpstr>
      <vt:lpstr>'（記入例）決算書'!Print_Area</vt:lpstr>
      <vt:lpstr>'（記入例）出納簿（原簿）'!Print_Area</vt:lpstr>
      <vt:lpstr>決算書!Print_Area</vt:lpstr>
      <vt:lpstr>'出納簿（原簿）'!Print_Area</vt:lpstr>
      <vt:lpstr>'（記入例）出納簿（原簿）'!Print_Titles</vt:lpstr>
      <vt:lpstr>'出納簿（原簿）'!Print_Titles</vt:lpstr>
      <vt:lpstr>tuki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susaki</dc:creator>
  <cp:lastModifiedBy>システム管理者</cp:lastModifiedBy>
  <cp:lastPrinted>2015-03-03T01:24:16Z</cp:lastPrinted>
  <dcterms:created xsi:type="dcterms:W3CDTF">2012-04-19T06:19:00Z</dcterms:created>
  <dcterms:modified xsi:type="dcterms:W3CDTF">2017-03-06T23:08:24Z</dcterms:modified>
</cp:coreProperties>
</file>