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235" windowWidth="11145" windowHeight="7545" activeTab="0"/>
  </bookViews>
  <sheets>
    <sheet name="簿冊廃棄目録" sheetId="1" r:id="rId1"/>
  </sheets>
  <definedNames>
    <definedName name="_xlnm.Print_Area" localSheetId="0">'簿冊廃棄目録'!$A$1:$S$195</definedName>
    <definedName name="_xlnm.Print_Titles" localSheetId="0">'簿冊廃棄目録'!$9:$10</definedName>
  </definedNames>
  <calcPr fullCalcOnLoad="1"/>
</workbook>
</file>

<file path=xl/sharedStrings.xml><?xml version="1.0" encoding="utf-8"?>
<sst xmlns="http://schemas.openxmlformats.org/spreadsheetml/2006/main" count="1583" uniqueCount="239">
  <si>
    <t>平成</t>
  </si>
  <si>
    <t>年度</t>
  </si>
  <si>
    <t>文書分類番号</t>
  </si>
  <si>
    <t>副　　題</t>
  </si>
  <si>
    <t>完結</t>
  </si>
  <si>
    <t>保存</t>
  </si>
  <si>
    <t>備　　考</t>
  </si>
  <si>
    <t>大</t>
  </si>
  <si>
    <t>中</t>
  </si>
  <si>
    <t>小</t>
  </si>
  <si>
    <t>期間</t>
  </si>
  <si>
    <t>-</t>
  </si>
  <si>
    <t>年</t>
  </si>
  <si>
    <t>下記の簿冊の廃棄を承認する。</t>
  </si>
  <si>
    <t>校長</t>
  </si>
  <si>
    <t>印</t>
  </si>
  <si>
    <t>学校要覧</t>
  </si>
  <si>
    <t>学級編制表</t>
  </si>
  <si>
    <t>事務計画</t>
  </si>
  <si>
    <t>危機管理関係</t>
  </si>
  <si>
    <t>経営関係通達</t>
  </si>
  <si>
    <t>常</t>
  </si>
  <si>
    <t>経営関係</t>
  </si>
  <si>
    <t>職員会議録</t>
  </si>
  <si>
    <t>危機管理マニュアル</t>
  </si>
  <si>
    <t>学校評価</t>
  </si>
  <si>
    <t>経営報告文書</t>
  </si>
  <si>
    <t>調査統計</t>
  </si>
  <si>
    <t>委嘱状</t>
  </si>
  <si>
    <t>監査関係</t>
  </si>
  <si>
    <t>庶務報告文書</t>
  </si>
  <si>
    <t>情報関係通達</t>
  </si>
  <si>
    <t>情報関係</t>
  </si>
  <si>
    <t>校内情報関係</t>
  </si>
  <si>
    <t>情報報告文書</t>
  </si>
  <si>
    <t>教科書関係</t>
  </si>
  <si>
    <t>補助教材</t>
  </si>
  <si>
    <t>児童生徒名簿</t>
  </si>
  <si>
    <t>校時表・時間割表</t>
  </si>
  <si>
    <t>総務報告文書</t>
  </si>
  <si>
    <t>諸証明</t>
  </si>
  <si>
    <t>指導関係通達</t>
  </si>
  <si>
    <t>保健関係通達</t>
  </si>
  <si>
    <t>保健関係</t>
  </si>
  <si>
    <t>健康観察記録</t>
  </si>
  <si>
    <t>保健報告文書</t>
  </si>
  <si>
    <t>災害報告書</t>
  </si>
  <si>
    <t>就学援助関係</t>
  </si>
  <si>
    <t>奨学金関係</t>
  </si>
  <si>
    <t>就学援助関係書類</t>
  </si>
  <si>
    <t>遠距離通学補助金</t>
  </si>
  <si>
    <t>福祉報告文書</t>
  </si>
  <si>
    <t>行事予定表</t>
  </si>
  <si>
    <t>儀式的行事</t>
  </si>
  <si>
    <t>学芸的行事</t>
  </si>
  <si>
    <t>遠足・集団宿泊的行事</t>
  </si>
  <si>
    <t>修学旅行</t>
  </si>
  <si>
    <t>授業参観</t>
  </si>
  <si>
    <t>わくチャレ</t>
  </si>
  <si>
    <t>行事報告文書</t>
  </si>
  <si>
    <t>給食関係通達</t>
  </si>
  <si>
    <t>給食関係</t>
  </si>
  <si>
    <t>献立表</t>
  </si>
  <si>
    <t>給食会計</t>
  </si>
  <si>
    <t>給食日誌</t>
  </si>
  <si>
    <t>衛生管理チェックリスト</t>
  </si>
  <si>
    <t>食数変更届</t>
  </si>
  <si>
    <t>給食報告文書</t>
  </si>
  <si>
    <t>研究関係通知</t>
  </si>
  <si>
    <t>研修会等案内</t>
  </si>
  <si>
    <t>研究募集</t>
  </si>
  <si>
    <t>研修会資料</t>
  </si>
  <si>
    <t>校内研</t>
  </si>
  <si>
    <t>年次研修</t>
  </si>
  <si>
    <t>初任者研修</t>
  </si>
  <si>
    <t>教育実習</t>
  </si>
  <si>
    <t>研修報告文書</t>
  </si>
  <si>
    <t>講師派遣依頼</t>
  </si>
  <si>
    <t>参加申し込み・欠席届</t>
  </si>
  <si>
    <t>施設管理関係</t>
  </si>
  <si>
    <t>備品関係</t>
  </si>
  <si>
    <t>各点検報告書</t>
  </si>
  <si>
    <t>安全点検</t>
  </si>
  <si>
    <t>修繕記録</t>
  </si>
  <si>
    <t>管理報告文書</t>
  </si>
  <si>
    <t>備品関係申請書</t>
  </si>
  <si>
    <t>寄付採納申請書</t>
  </si>
  <si>
    <t>配当予算関係</t>
  </si>
  <si>
    <t>補助金関係</t>
  </si>
  <si>
    <t>校内資料（予算）</t>
  </si>
  <si>
    <t>予算差引依頼書</t>
  </si>
  <si>
    <t>郵券受払簿</t>
  </si>
  <si>
    <t>予算報告文書</t>
  </si>
  <si>
    <t>宣誓書</t>
  </si>
  <si>
    <t>出勤簿</t>
  </si>
  <si>
    <t>服務関係通達</t>
  </si>
  <si>
    <t>人事関係通達</t>
  </si>
  <si>
    <t>常</t>
  </si>
  <si>
    <t>勤務状況証明書</t>
  </si>
  <si>
    <t>公務・通勤災害</t>
  </si>
  <si>
    <t>服務関係</t>
  </si>
  <si>
    <t>人事関係</t>
  </si>
  <si>
    <t>発令通知書</t>
  </si>
  <si>
    <t>免許状関係</t>
  </si>
  <si>
    <t>市職員関係</t>
  </si>
  <si>
    <t>治癒後</t>
  </si>
  <si>
    <t>職員名簿</t>
  </si>
  <si>
    <t>週休日等の振替関係</t>
  </si>
  <si>
    <t>研修承認申請書・報告書</t>
  </si>
  <si>
    <t>休暇届・承認簿</t>
  </si>
  <si>
    <t>旅行届</t>
  </si>
  <si>
    <t>業務日誌</t>
  </si>
  <si>
    <t>人事・服務報告文書</t>
  </si>
  <si>
    <t>給与関係通達</t>
  </si>
  <si>
    <t>諸手当認定書</t>
  </si>
  <si>
    <t>消滅後</t>
  </si>
  <si>
    <t>給与関係</t>
  </si>
  <si>
    <t>給与支給調書</t>
  </si>
  <si>
    <t>期末勤勉手当支給調書</t>
  </si>
  <si>
    <t>時間外勤務命令簿</t>
  </si>
  <si>
    <t>特殊勤務実績簿</t>
  </si>
  <si>
    <t>教員特殊業務整理簿</t>
  </si>
  <si>
    <t>給与報告文書</t>
  </si>
  <si>
    <t>給与口座振込申出書</t>
  </si>
  <si>
    <t>年末調整関係</t>
  </si>
  <si>
    <t>月例報告</t>
  </si>
  <si>
    <t>旅費関係通達</t>
  </si>
  <si>
    <t>旅費関係</t>
  </si>
  <si>
    <t>旅行命令簿</t>
  </si>
  <si>
    <t>私有車登録簿</t>
  </si>
  <si>
    <t>出張伺 等</t>
  </si>
  <si>
    <t>旅費報告文書</t>
  </si>
  <si>
    <t>福利報告・請求文書</t>
  </si>
  <si>
    <t>ＰＴＡ関係</t>
  </si>
  <si>
    <t>ＰＴＡ発送文書</t>
  </si>
  <si>
    <t>ＰＴＡ組織</t>
  </si>
  <si>
    <t>ＰＴＡ役員会議録</t>
  </si>
  <si>
    <t>ＰＴＡ会計関係</t>
  </si>
  <si>
    <t>諸団体関係</t>
  </si>
  <si>
    <t>諸団体発送文書</t>
  </si>
  <si>
    <t>須崎市立　　　　　学校</t>
  </si>
  <si>
    <t>簿　冊　名</t>
  </si>
  <si>
    <t>作成</t>
  </si>
  <si>
    <t>事業募集</t>
  </si>
  <si>
    <t>学校日誌</t>
  </si>
  <si>
    <t>文書受付簿</t>
  </si>
  <si>
    <t>入学者一覧表</t>
  </si>
  <si>
    <t>指導要録(様式１)</t>
  </si>
  <si>
    <t>指導要録(様式２)</t>
  </si>
  <si>
    <t>出席簿</t>
  </si>
  <si>
    <t>転出入関係</t>
  </si>
  <si>
    <t>児童生徒異動通知</t>
  </si>
  <si>
    <t>校区外等通学許可書</t>
  </si>
  <si>
    <t>教務関係通達</t>
  </si>
  <si>
    <t>教科書関係</t>
  </si>
  <si>
    <t>指導要録関係</t>
  </si>
  <si>
    <t>補助教材</t>
  </si>
  <si>
    <t>児童生徒名簿</t>
  </si>
  <si>
    <t>校時表・時間割表</t>
  </si>
  <si>
    <t>進路関係</t>
  </si>
  <si>
    <t>児童生徒指導</t>
  </si>
  <si>
    <t>作品募集・入賞者名簿</t>
  </si>
  <si>
    <t>参加募集</t>
  </si>
  <si>
    <t>市展関係</t>
  </si>
  <si>
    <t>記録会関係</t>
  </si>
  <si>
    <t>図書関係</t>
  </si>
  <si>
    <t>部活動関係</t>
  </si>
  <si>
    <t>児童生徒会</t>
  </si>
  <si>
    <t>児童生徒理解</t>
  </si>
  <si>
    <t>児童生徒評価</t>
  </si>
  <si>
    <t>指導報告文書</t>
  </si>
  <si>
    <t>学年・学級だより</t>
  </si>
  <si>
    <t>学年・学級会計</t>
  </si>
  <si>
    <t>私有車登録簿</t>
  </si>
  <si>
    <t>出張伺 等</t>
  </si>
  <si>
    <t>福祉事務の手引き</t>
  </si>
  <si>
    <t>平成</t>
  </si>
  <si>
    <t>年度</t>
  </si>
  <si>
    <t>平成</t>
  </si>
  <si>
    <t>法令・規則等</t>
  </si>
  <si>
    <t>特別支援学級編制関係</t>
  </si>
  <si>
    <t>学級経営計画・教育計画</t>
  </si>
  <si>
    <t>-</t>
  </si>
  <si>
    <t>-</t>
  </si>
  <si>
    <t>校長事務引継書</t>
  </si>
  <si>
    <t>指導要録抄本(要録の写)</t>
  </si>
  <si>
    <t>卒業関係</t>
  </si>
  <si>
    <t>校外学習(計画)承認願</t>
  </si>
  <si>
    <t>ALT・スクールカウンセラー関係</t>
  </si>
  <si>
    <t>保護者宛文書</t>
  </si>
  <si>
    <t>-</t>
  </si>
  <si>
    <t>-</t>
  </si>
  <si>
    <t>健康診断票(児童生徒)</t>
  </si>
  <si>
    <t>健康診断票(職員)</t>
  </si>
  <si>
    <t>健康診断事前調査表</t>
  </si>
  <si>
    <t>結核検診関係</t>
  </si>
  <si>
    <t>日本スポーツ振興センター給付関係</t>
  </si>
  <si>
    <t>就学援助関係通知</t>
  </si>
  <si>
    <t>遠距離通学補助金の手引</t>
  </si>
  <si>
    <t>就学援助事務の手引</t>
  </si>
  <si>
    <t>校内行事</t>
  </si>
  <si>
    <t>入学・卒業式・式典等</t>
  </si>
  <si>
    <t>文化祭・学習発表会・作品展等</t>
  </si>
  <si>
    <t>体育的行事</t>
  </si>
  <si>
    <t>運動会・持久走大会等</t>
  </si>
  <si>
    <t>勤労生産的行事</t>
  </si>
  <si>
    <t>校内研修</t>
  </si>
  <si>
    <t>学校開放施設使用許可書</t>
  </si>
  <si>
    <t>-</t>
  </si>
  <si>
    <t>備品点検</t>
  </si>
  <si>
    <t>予算関係通達</t>
  </si>
  <si>
    <t>予算要望書</t>
  </si>
  <si>
    <t>発令通知書(県費)</t>
  </si>
  <si>
    <t>県費臨時職員関係報告文書</t>
  </si>
  <si>
    <t>市職員関係報告文書</t>
  </si>
  <si>
    <t>給与所得支払明細書</t>
  </si>
  <si>
    <t>管理職員特別勤務実績簿</t>
  </si>
  <si>
    <t>休暇情報報告</t>
  </si>
  <si>
    <t>旅費事務の手引</t>
  </si>
  <si>
    <t>旅行命令簿関係</t>
  </si>
  <si>
    <t>旅費出納簿</t>
  </si>
  <si>
    <t>給付関係通知</t>
  </si>
  <si>
    <t>貸付関係通知</t>
  </si>
  <si>
    <t>共済組合・互助会関係</t>
  </si>
  <si>
    <t>組合員・被扶養者現況表</t>
  </si>
  <si>
    <t>年</t>
  </si>
  <si>
    <t>在</t>
  </si>
  <si>
    <t>常</t>
  </si>
  <si>
    <t>給付
完了後</t>
  </si>
  <si>
    <t>年</t>
  </si>
  <si>
    <t>校内資料(予算)</t>
  </si>
  <si>
    <t>年</t>
  </si>
  <si>
    <t>平成</t>
  </si>
  <si>
    <t>平成</t>
  </si>
  <si>
    <t>年度 簿冊廃棄目録</t>
  </si>
  <si>
    <t>小学校用</t>
  </si>
  <si>
    <t>中学校用</t>
  </si>
  <si>
    <t>廃棄・移管</t>
  </si>
  <si>
    <t>支出命令書等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</si>
</sst>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須&quot;&quot;崎&quot;&quot;市&quot;&quot;立&quot;####&quot;学&quot;&quot;校&quot;"/>
    <numFmt numFmtId="181" formatCode="[$-411]ggge&quot;年&quot;m&quot;月&quot;d&quot;日&quot;;@"/>
    <numFmt numFmtId="182" formatCode="[$-411]ggge"/>
  </numFmts>
  <fonts count="5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22"/>
      <name val="ＭＳ Ｐ明朝"/>
      <family val="1"/>
    </font>
    <font>
      <sz val="11"/>
      <name val="ＭＳ Ｐ明朝"/>
      <family val="1"/>
    </font>
    <font>
      <sz val="22"/>
      <name val="ＭＳ Ｐ明朝"/>
      <family val="1"/>
    </font>
    <font>
      <sz val="18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sz val="12"/>
      <color indexed="10"/>
      <name val="ＭＳ 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12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4"/>
      <color indexed="5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left" vertical="center" shrinkToFit="1"/>
    </xf>
    <xf numFmtId="0" fontId="10" fillId="0" borderId="12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center" vertical="center" textRotation="255"/>
    </xf>
    <xf numFmtId="49" fontId="5" fillId="0" borderId="12" xfId="0" applyNumberFormat="1" applyFont="1" applyFill="1" applyBorder="1" applyAlignment="1">
      <alignment horizontal="center" vertical="center" textRotation="255" shrinkToFit="1"/>
    </xf>
    <xf numFmtId="0" fontId="5" fillId="0" borderId="12" xfId="0" applyFont="1" applyFill="1" applyBorder="1" applyAlignment="1">
      <alignment horizontal="center" vertical="center" textRotation="255"/>
    </xf>
    <xf numFmtId="0" fontId="13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textRotation="255"/>
    </xf>
    <xf numFmtId="49" fontId="5" fillId="0" borderId="13" xfId="0" applyNumberFormat="1" applyFont="1" applyFill="1" applyBorder="1" applyAlignment="1">
      <alignment horizontal="center" vertical="center" textRotation="255" shrinkToFit="1"/>
    </xf>
    <xf numFmtId="0" fontId="5" fillId="0" borderId="13" xfId="0" applyFont="1" applyFill="1" applyBorder="1" applyAlignment="1">
      <alignment horizontal="center" vertical="center" textRotation="255"/>
    </xf>
    <xf numFmtId="0" fontId="10" fillId="0" borderId="13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textRotation="255"/>
    </xf>
    <xf numFmtId="49" fontId="5" fillId="0" borderId="14" xfId="0" applyNumberFormat="1" applyFont="1" applyFill="1" applyBorder="1" applyAlignment="1">
      <alignment horizontal="center" vertical="center" textRotation="255" shrinkToFit="1"/>
    </xf>
    <xf numFmtId="0" fontId="5" fillId="0" borderId="14" xfId="0" applyFont="1" applyFill="1" applyBorder="1" applyAlignment="1">
      <alignment horizontal="center" vertical="center" textRotation="255"/>
    </xf>
    <xf numFmtId="0" fontId="13" fillId="0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shrinkToFit="1"/>
    </xf>
    <xf numFmtId="0" fontId="15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vertical="center" shrinkToFit="1"/>
    </xf>
    <xf numFmtId="0" fontId="13" fillId="0" borderId="21" xfId="0" applyFont="1" applyFill="1" applyBorder="1" applyAlignment="1">
      <alignment vertical="center" shrinkToFit="1"/>
    </xf>
    <xf numFmtId="0" fontId="13" fillId="0" borderId="22" xfId="0" applyFont="1" applyFill="1" applyBorder="1" applyAlignment="1">
      <alignment vertical="center" shrinkToFit="1"/>
    </xf>
    <xf numFmtId="0" fontId="13" fillId="0" borderId="23" xfId="0" applyFont="1" applyFill="1" applyBorder="1" applyAlignment="1">
      <alignment vertical="center" shrinkToFit="1"/>
    </xf>
    <xf numFmtId="0" fontId="13" fillId="0" borderId="20" xfId="0" applyFont="1" applyFill="1" applyBorder="1" applyAlignment="1">
      <alignment vertical="center" shrinkToFit="1"/>
    </xf>
    <xf numFmtId="0" fontId="11" fillId="0" borderId="22" xfId="0" applyFont="1" applyFill="1" applyBorder="1" applyAlignment="1">
      <alignment vertical="center" shrinkToFit="1"/>
    </xf>
    <xf numFmtId="0" fontId="11" fillId="0" borderId="23" xfId="0" applyFont="1" applyFill="1" applyBorder="1" applyAlignment="1">
      <alignment vertical="center" shrinkToFit="1"/>
    </xf>
    <xf numFmtId="181" fontId="9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24" xfId="0" applyFont="1" applyFill="1" applyBorder="1" applyAlignment="1">
      <alignment vertical="center" shrinkToFit="1"/>
    </xf>
    <xf numFmtId="0" fontId="11" fillId="0" borderId="25" xfId="0" applyFont="1" applyFill="1" applyBorder="1" applyAlignment="1">
      <alignment vertical="center" shrinkToFit="1"/>
    </xf>
    <xf numFmtId="0" fontId="13" fillId="0" borderId="26" xfId="0" applyFont="1" applyFill="1" applyBorder="1" applyAlignment="1">
      <alignment vertical="center" shrinkToFit="1"/>
    </xf>
    <xf numFmtId="0" fontId="11" fillId="0" borderId="26" xfId="0" applyFont="1" applyFill="1" applyBorder="1" applyAlignment="1">
      <alignment vertical="center" shrinkToFit="1"/>
    </xf>
    <xf numFmtId="0" fontId="13" fillId="0" borderId="27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vertical="center" shrinkToFit="1"/>
    </xf>
    <xf numFmtId="0" fontId="13" fillId="0" borderId="43" xfId="0" applyFont="1" applyFill="1" applyBorder="1" applyAlignment="1">
      <alignment vertical="center" shrinkToFit="1"/>
    </xf>
    <xf numFmtId="0" fontId="13" fillId="0" borderId="44" xfId="0" applyFont="1" applyFill="1" applyBorder="1" applyAlignment="1">
      <alignment vertical="center" shrinkToFit="1"/>
    </xf>
    <xf numFmtId="0" fontId="13" fillId="0" borderId="45" xfId="0" applyFont="1" applyFill="1" applyBorder="1" applyAlignment="1">
      <alignment vertical="center" shrinkToFit="1"/>
    </xf>
    <xf numFmtId="0" fontId="13" fillId="0" borderId="42" xfId="0" applyFont="1" applyFill="1" applyBorder="1" applyAlignment="1">
      <alignment vertical="center" shrinkToFit="1"/>
    </xf>
    <xf numFmtId="0" fontId="11" fillId="0" borderId="21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b/>
        <i val="0"/>
        <color auto="1"/>
      </font>
      <fill>
        <patternFill>
          <bgColor indexed="41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ont>
        <b/>
        <i val="0"/>
        <color auto="1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286500" y="1012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286500" y="1012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28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28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628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628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" name="Line 10"/>
        <xdr:cNvSpPr>
          <a:spLocks/>
        </xdr:cNvSpPr>
      </xdr:nvSpPr>
      <xdr:spPr>
        <a:xfrm flipV="1">
          <a:off x="628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" name="Line 11"/>
        <xdr:cNvSpPr>
          <a:spLocks/>
        </xdr:cNvSpPr>
      </xdr:nvSpPr>
      <xdr:spPr>
        <a:xfrm flipV="1">
          <a:off x="628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" name="Line 12"/>
        <xdr:cNvSpPr>
          <a:spLocks/>
        </xdr:cNvSpPr>
      </xdr:nvSpPr>
      <xdr:spPr>
        <a:xfrm flipV="1">
          <a:off x="628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628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371475</xdr:colOff>
      <xdr:row>9</xdr:row>
      <xdr:rowOff>123825</xdr:rowOff>
    </xdr:from>
    <xdr:to>
      <xdr:col>31</xdr:col>
      <xdr:colOff>666750</xdr:colOff>
      <xdr:row>25</xdr:row>
      <xdr:rowOff>0</xdr:rowOff>
    </xdr:to>
    <xdr:grpSp>
      <xdr:nvGrpSpPr>
        <xdr:cNvPr id="11" name="Group 18"/>
        <xdr:cNvGrpSpPr>
          <a:grpSpLocks/>
        </xdr:cNvGrpSpPr>
      </xdr:nvGrpSpPr>
      <xdr:grpSpPr>
        <a:xfrm>
          <a:off x="10725150" y="2676525"/>
          <a:ext cx="5095875" cy="5334000"/>
          <a:chOff x="40" y="409"/>
          <a:chExt cx="531" cy="564"/>
        </a:xfrm>
        <a:solidFill>
          <a:srgbClr val="FFFFFF"/>
        </a:solidFill>
      </xdr:grpSpPr>
      <xdr:sp>
        <xdr:nvSpPr>
          <xdr:cNvPr id="12" name="AutoShape 19"/>
          <xdr:cNvSpPr>
            <a:spLocks/>
          </xdr:cNvSpPr>
        </xdr:nvSpPr>
        <xdr:spPr>
          <a:xfrm>
            <a:off x="41" y="409"/>
            <a:ext cx="530" cy="564"/>
          </a:xfrm>
          <a:prstGeom prst="foldedCorner">
            <a:avLst>
              <a:gd name="adj" fmla="val 42875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4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◆このシートは、該当年度に廃棄すべき書類の年度が</a:t>
            </a:r>
            <a:r>
              <a:rPr lang="en-US" cap="none" sz="14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自動的に計算されるように設定されています。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◆</a:t>
            </a:r>
            <a:r>
              <a:rPr lang="en-US" cap="none" sz="14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データを変更しても良いセル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◆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タイトル行の年度：平成「</a:t>
            </a:r>
            <a:r>
              <a:rPr lang="en-US" cap="none" sz="14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１９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」年度廃棄簿冊目録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　　学校名</a:t>
            </a:r>
            <a:r>
              <a:rPr lang="en-US" cap="none" sz="14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　　校長名</a:t>
            </a:r>
            <a:r>
              <a:rPr lang="en-US" cap="none" sz="14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◆データを入力して欲しくない（計算式が入っている）セル◆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400" b="0" i="0" u="non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rPr>
              <a:t>日付のセル・作成年度・完結年度</a:t>
            </a:r>
            <a:r>
              <a:rPr lang="en-US" cap="none" sz="1400" b="0" i="0" u="non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4" name="AutoShape 21"/>
          <xdr:cNvSpPr>
            <a:spLocks/>
          </xdr:cNvSpPr>
        </xdr:nvSpPr>
        <xdr:spPr>
          <a:xfrm>
            <a:off x="48" y="709"/>
            <a:ext cx="514" cy="214"/>
          </a:xfrm>
          <a:prstGeom prst="roundRect">
            <a:avLst/>
          </a:prstGeom>
          <a:solidFill>
            <a:srgbClr val="FFFFFF"/>
          </a:solidFill>
          <a:ln w="6350" cmpd="sng">
            <a:solidFill>
              <a:srgbClr val="808080"/>
            </a:solidFill>
            <a:prstDash val="lgDashDotDot"/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●廃棄簿冊目録の作成の方法●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１．シートをコピーする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シートタブの上で右クリックし、「移動またはコピー」を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クリックする。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→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「コピーを作成する」にチェックを入れ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て「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OK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」をクリックする（シートのコピーができ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たと思います）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２．必要のない簿冊の行を削除する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３．印刷プレビューで備考欄まで印刷されることを確認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後、印刷をする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0"/>
  <sheetViews>
    <sheetView tabSelected="1" view="pageBreakPreview" zoomScale="85" zoomScaleNormal="75" zoomScaleSheetLayoutView="85" zoomScalePageLayoutView="0" workbookViewId="0" topLeftCell="A148">
      <selection activeCell="Z7" sqref="Z7"/>
    </sheetView>
  </sheetViews>
  <sheetFormatPr defaultColWidth="9.00390625" defaultRowHeight="13.5"/>
  <cols>
    <col min="1" max="1" width="2.75390625" style="4" customWidth="1"/>
    <col min="2" max="2" width="1.75390625" style="5" customWidth="1"/>
    <col min="3" max="3" width="2.75390625" style="4" customWidth="1"/>
    <col min="4" max="4" width="1.75390625" style="4" customWidth="1"/>
    <col min="5" max="5" width="2.75390625" style="4" customWidth="1"/>
    <col min="6" max="6" width="12.25390625" style="4" customWidth="1"/>
    <col min="7" max="7" width="6.50390625" style="4" customWidth="1"/>
    <col min="8" max="8" width="6.50390625" style="4" bestFit="1" customWidth="1"/>
    <col min="9" max="9" width="6.375" style="4" customWidth="1"/>
    <col min="10" max="10" width="12.125" style="4" customWidth="1"/>
    <col min="11" max="11" width="4.25390625" style="4" customWidth="1"/>
    <col min="12" max="12" width="4.50390625" style="4" customWidth="1"/>
    <col min="13" max="14" width="4.25390625" style="4" customWidth="1"/>
    <col min="15" max="15" width="6.00390625" style="13" customWidth="1"/>
    <col min="16" max="16" width="3.75390625" style="16" bestFit="1" customWidth="1"/>
    <col min="17" max="17" width="2.75390625" style="13" customWidth="1"/>
    <col min="18" max="18" width="6.125" style="13" customWidth="1"/>
    <col min="19" max="19" width="6.125" style="4" customWidth="1"/>
    <col min="20" max="20" width="2.375" style="4" customWidth="1"/>
    <col min="21" max="16384" width="9.00390625" style="4" customWidth="1"/>
  </cols>
  <sheetData>
    <row r="1" spans="1:20" ht="25.5">
      <c r="A1" s="1"/>
      <c r="B1" s="1"/>
      <c r="C1" s="2"/>
      <c r="D1" s="2"/>
      <c r="E1" s="2"/>
      <c r="F1" s="66" t="s">
        <v>0</v>
      </c>
      <c r="G1" s="66"/>
      <c r="H1" s="1">
        <v>27</v>
      </c>
      <c r="I1" s="67" t="s">
        <v>234</v>
      </c>
      <c r="J1" s="67"/>
      <c r="K1" s="67"/>
      <c r="L1" s="67"/>
      <c r="M1" s="67"/>
      <c r="N1" s="67"/>
      <c r="O1" s="67"/>
      <c r="P1" s="67"/>
      <c r="Q1" s="67"/>
      <c r="R1" s="67"/>
      <c r="S1" s="67"/>
      <c r="T1" s="45"/>
    </row>
    <row r="2" spans="5:21" ht="26.25" customHeight="1"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52"/>
      <c r="Q2" s="7"/>
      <c r="R2" s="7"/>
      <c r="S2" s="8"/>
      <c r="U2" s="43"/>
    </row>
    <row r="3" spans="1:21" ht="30.7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65">
        <f ca="1">TODAY()</f>
        <v>42760</v>
      </c>
      <c r="O3" s="65"/>
      <c r="P3" s="65"/>
      <c r="Q3" s="65"/>
      <c r="R3" s="65"/>
      <c r="S3" s="65"/>
      <c r="U3" s="43"/>
    </row>
    <row r="4" spans="1:21" ht="22.5" customHeight="1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U4" s="43"/>
    </row>
    <row r="5" spans="1:21" ht="22.5" customHeight="1">
      <c r="A5" s="69" t="s">
        <v>13</v>
      </c>
      <c r="B5" s="70"/>
      <c r="C5" s="70"/>
      <c r="D5" s="70"/>
      <c r="E5" s="70"/>
      <c r="F5" s="70"/>
      <c r="G5" s="70"/>
      <c r="H5" s="70"/>
      <c r="K5" s="14"/>
      <c r="L5" s="68" t="s">
        <v>140</v>
      </c>
      <c r="M5" s="68"/>
      <c r="N5" s="68"/>
      <c r="O5" s="68"/>
      <c r="P5" s="68"/>
      <c r="Q5" s="68"/>
      <c r="R5" s="68"/>
      <c r="S5" s="68"/>
      <c r="U5" s="43"/>
    </row>
    <row r="6" spans="1:21" ht="15" customHeight="1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U6" s="43"/>
    </row>
    <row r="7" spans="1:21" ht="22.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69" t="s">
        <v>14</v>
      </c>
      <c r="M7" s="69"/>
      <c r="N7" s="78"/>
      <c r="O7" s="78"/>
      <c r="P7" s="78"/>
      <c r="Q7" s="78"/>
      <c r="R7" s="78"/>
      <c r="S7" s="42" t="s">
        <v>15</v>
      </c>
      <c r="U7" s="43"/>
    </row>
    <row r="8" spans="1:19" ht="22.5" customHeight="1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3"/>
      <c r="P8" s="54"/>
      <c r="Q8" s="10"/>
      <c r="R8" s="10"/>
      <c r="S8" s="3"/>
    </row>
    <row r="9" spans="1:19" ht="13.5">
      <c r="A9" s="87" t="s">
        <v>2</v>
      </c>
      <c r="B9" s="88"/>
      <c r="C9" s="88"/>
      <c r="D9" s="88"/>
      <c r="E9" s="89"/>
      <c r="F9" s="91" t="s">
        <v>141</v>
      </c>
      <c r="G9" s="92"/>
      <c r="H9" s="93"/>
      <c r="I9" s="93" t="s">
        <v>3</v>
      </c>
      <c r="J9" s="97"/>
      <c r="K9" s="90" t="s">
        <v>142</v>
      </c>
      <c r="L9" s="90"/>
      <c r="M9" s="90" t="s">
        <v>4</v>
      </c>
      <c r="N9" s="90"/>
      <c r="O9" s="79" t="s">
        <v>5</v>
      </c>
      <c r="P9" s="80"/>
      <c r="Q9" s="81"/>
      <c r="R9" s="79" t="s">
        <v>6</v>
      </c>
      <c r="S9" s="81"/>
    </row>
    <row r="10" spans="1:19" ht="13.5">
      <c r="A10" s="24" t="s">
        <v>7</v>
      </c>
      <c r="B10" s="25"/>
      <c r="C10" s="26" t="s">
        <v>8</v>
      </c>
      <c r="D10" s="26"/>
      <c r="E10" s="26" t="s">
        <v>9</v>
      </c>
      <c r="F10" s="94"/>
      <c r="G10" s="95"/>
      <c r="H10" s="96"/>
      <c r="I10" s="96"/>
      <c r="J10" s="98"/>
      <c r="K10" s="85" t="s">
        <v>1</v>
      </c>
      <c r="L10" s="86"/>
      <c r="M10" s="86" t="s">
        <v>1</v>
      </c>
      <c r="N10" s="86"/>
      <c r="O10" s="82" t="s">
        <v>10</v>
      </c>
      <c r="P10" s="84"/>
      <c r="Q10" s="83"/>
      <c r="R10" s="82"/>
      <c r="S10" s="83"/>
    </row>
    <row r="11" spans="1:24" ht="27.75" customHeight="1">
      <c r="A11" s="28">
        <v>1</v>
      </c>
      <c r="B11" s="29" t="s">
        <v>11</v>
      </c>
      <c r="C11" s="30">
        <v>1</v>
      </c>
      <c r="D11" s="29" t="s">
        <v>11</v>
      </c>
      <c r="E11" s="18">
        <v>1</v>
      </c>
      <c r="F11" s="101" t="s">
        <v>179</v>
      </c>
      <c r="G11" s="102"/>
      <c r="H11" s="103"/>
      <c r="I11" s="99"/>
      <c r="J11" s="100"/>
      <c r="K11" s="23" t="s">
        <v>0</v>
      </c>
      <c r="L11" s="11"/>
      <c r="M11" s="23" t="s">
        <v>178</v>
      </c>
      <c r="N11" s="11"/>
      <c r="O11" s="18"/>
      <c r="P11" s="31" t="s">
        <v>21</v>
      </c>
      <c r="Q11" s="18" t="s">
        <v>12</v>
      </c>
      <c r="R11" s="105"/>
      <c r="S11" s="106"/>
      <c r="U11" s="44">
        <f>IF(W11&lt;=$H$1,"廃棄可能","")</f>
      </c>
      <c r="V11" s="4" t="s">
        <v>176</v>
      </c>
      <c r="W11" s="4">
        <f>IF(ISERROR(N11+P11+1),"",N11+P11+1)</f>
      </c>
      <c r="X11" s="43" t="s">
        <v>177</v>
      </c>
    </row>
    <row r="12" spans="1:24" ht="27.75" customHeight="1">
      <c r="A12" s="32">
        <v>1</v>
      </c>
      <c r="B12" s="33" t="s">
        <v>11</v>
      </c>
      <c r="C12" s="34">
        <v>1</v>
      </c>
      <c r="D12" s="33" t="s">
        <v>11</v>
      </c>
      <c r="E12" s="35">
        <v>3</v>
      </c>
      <c r="F12" s="60" t="s">
        <v>16</v>
      </c>
      <c r="G12" s="61"/>
      <c r="H12" s="62"/>
      <c r="I12" s="58"/>
      <c r="J12" s="59"/>
      <c r="K12" s="21" t="s">
        <v>0</v>
      </c>
      <c r="L12" s="11">
        <f aca="true" t="shared" si="0" ref="L12:L44">IF(ISERROR($H$1-$P12-1),"",$H$1-$P12-1)</f>
        <v>21</v>
      </c>
      <c r="M12" s="21" t="s">
        <v>0</v>
      </c>
      <c r="N12" s="11">
        <f aca="true" t="shared" si="1" ref="N12:N44">IF(ISERROR($H$1-$P12-1),"",$H$1-$P12-1)</f>
        <v>21</v>
      </c>
      <c r="O12" s="19"/>
      <c r="P12" s="36">
        <v>5</v>
      </c>
      <c r="Q12" s="19" t="s">
        <v>12</v>
      </c>
      <c r="R12" s="56"/>
      <c r="S12" s="57"/>
      <c r="U12" s="44" t="str">
        <f aca="true" t="shared" si="2" ref="U12:U77">IF(W12&lt;=$H$1,"廃棄可能","")</f>
        <v>廃棄可能</v>
      </c>
      <c r="V12" s="4" t="s">
        <v>176</v>
      </c>
      <c r="W12" s="4">
        <f aca="true" t="shared" si="3" ref="W12:W77">IF(ISERROR(N12+P12+1),"",N12+P12+1)</f>
        <v>27</v>
      </c>
      <c r="X12" s="43" t="s">
        <v>177</v>
      </c>
    </row>
    <row r="13" spans="1:24" ht="27.75" customHeight="1">
      <c r="A13" s="32">
        <v>1</v>
      </c>
      <c r="B13" s="33" t="s">
        <v>11</v>
      </c>
      <c r="C13" s="34">
        <v>1</v>
      </c>
      <c r="D13" s="33" t="s">
        <v>11</v>
      </c>
      <c r="E13" s="35">
        <v>4</v>
      </c>
      <c r="F13" s="60" t="s">
        <v>17</v>
      </c>
      <c r="G13" s="61"/>
      <c r="H13" s="62"/>
      <c r="I13" s="58"/>
      <c r="J13" s="59"/>
      <c r="K13" s="21" t="s">
        <v>0</v>
      </c>
      <c r="L13" s="11">
        <f t="shared" si="0"/>
        <v>21</v>
      </c>
      <c r="M13" s="21" t="s">
        <v>0</v>
      </c>
      <c r="N13" s="11">
        <f t="shared" si="1"/>
        <v>21</v>
      </c>
      <c r="O13" s="19"/>
      <c r="P13" s="36">
        <v>5</v>
      </c>
      <c r="Q13" s="19" t="s">
        <v>12</v>
      </c>
      <c r="R13" s="56"/>
      <c r="S13" s="57"/>
      <c r="U13" s="44" t="str">
        <f t="shared" si="2"/>
        <v>廃棄可能</v>
      </c>
      <c r="V13" s="4" t="s">
        <v>176</v>
      </c>
      <c r="W13" s="4">
        <f t="shared" si="3"/>
        <v>27</v>
      </c>
      <c r="X13" s="43" t="s">
        <v>177</v>
      </c>
    </row>
    <row r="14" spans="1:24" ht="27.75" customHeight="1">
      <c r="A14" s="32">
        <v>1</v>
      </c>
      <c r="B14" s="33" t="s">
        <v>11</v>
      </c>
      <c r="C14" s="34">
        <v>1</v>
      </c>
      <c r="D14" s="33" t="s">
        <v>11</v>
      </c>
      <c r="E14" s="35">
        <v>5</v>
      </c>
      <c r="F14" s="60" t="s">
        <v>180</v>
      </c>
      <c r="G14" s="61"/>
      <c r="H14" s="62"/>
      <c r="I14" s="58"/>
      <c r="J14" s="59"/>
      <c r="K14" s="21" t="s">
        <v>0</v>
      </c>
      <c r="L14" s="11">
        <f t="shared" si="0"/>
        <v>21</v>
      </c>
      <c r="M14" s="21" t="s">
        <v>0</v>
      </c>
      <c r="N14" s="11">
        <f t="shared" si="1"/>
        <v>21</v>
      </c>
      <c r="O14" s="19"/>
      <c r="P14" s="36">
        <v>5</v>
      </c>
      <c r="Q14" s="19" t="s">
        <v>12</v>
      </c>
      <c r="R14" s="56"/>
      <c r="S14" s="57"/>
      <c r="U14" s="44" t="str">
        <f t="shared" si="2"/>
        <v>廃棄可能</v>
      </c>
      <c r="V14" s="4" t="s">
        <v>176</v>
      </c>
      <c r="W14" s="4">
        <f t="shared" si="3"/>
        <v>27</v>
      </c>
      <c r="X14" s="43" t="s">
        <v>177</v>
      </c>
    </row>
    <row r="15" spans="1:24" ht="27.75" customHeight="1">
      <c r="A15" s="32">
        <v>1</v>
      </c>
      <c r="B15" s="33" t="s">
        <v>11</v>
      </c>
      <c r="C15" s="34">
        <v>1</v>
      </c>
      <c r="D15" s="33" t="s">
        <v>11</v>
      </c>
      <c r="E15" s="35">
        <v>6</v>
      </c>
      <c r="F15" s="60" t="s">
        <v>181</v>
      </c>
      <c r="G15" s="61"/>
      <c r="H15" s="62"/>
      <c r="I15" s="58"/>
      <c r="J15" s="59"/>
      <c r="K15" s="21" t="s">
        <v>0</v>
      </c>
      <c r="L15" s="11">
        <f t="shared" si="0"/>
        <v>21</v>
      </c>
      <c r="M15" s="21" t="s">
        <v>0</v>
      </c>
      <c r="N15" s="11">
        <f t="shared" si="1"/>
        <v>21</v>
      </c>
      <c r="O15" s="19"/>
      <c r="P15" s="36">
        <v>5</v>
      </c>
      <c r="Q15" s="19" t="s">
        <v>12</v>
      </c>
      <c r="R15" s="56"/>
      <c r="S15" s="57"/>
      <c r="U15" s="44" t="str">
        <f t="shared" si="2"/>
        <v>廃棄可能</v>
      </c>
      <c r="V15" s="4" t="s">
        <v>176</v>
      </c>
      <c r="W15" s="4">
        <f t="shared" si="3"/>
        <v>27</v>
      </c>
      <c r="X15" s="43" t="s">
        <v>177</v>
      </c>
    </row>
    <row r="16" spans="1:24" ht="27.75" customHeight="1">
      <c r="A16" s="32">
        <v>1</v>
      </c>
      <c r="B16" s="33" t="s">
        <v>11</v>
      </c>
      <c r="C16" s="34">
        <v>1</v>
      </c>
      <c r="D16" s="33" t="s">
        <v>11</v>
      </c>
      <c r="E16" s="35">
        <v>7</v>
      </c>
      <c r="F16" s="60" t="s">
        <v>18</v>
      </c>
      <c r="G16" s="61"/>
      <c r="H16" s="62"/>
      <c r="I16" s="58"/>
      <c r="J16" s="59"/>
      <c r="K16" s="21" t="s">
        <v>0</v>
      </c>
      <c r="L16" s="11">
        <f t="shared" si="0"/>
      </c>
      <c r="M16" s="21" t="s">
        <v>0</v>
      </c>
      <c r="N16" s="11">
        <f t="shared" si="1"/>
      </c>
      <c r="O16" s="19"/>
      <c r="P16" s="36" t="s">
        <v>21</v>
      </c>
      <c r="Q16" s="19" t="s">
        <v>12</v>
      </c>
      <c r="R16" s="56"/>
      <c r="S16" s="57"/>
      <c r="U16" s="44">
        <f t="shared" si="2"/>
      </c>
      <c r="V16" s="4" t="s">
        <v>176</v>
      </c>
      <c r="W16" s="4">
        <f t="shared" si="3"/>
      </c>
      <c r="X16" s="43" t="s">
        <v>177</v>
      </c>
    </row>
    <row r="17" spans="1:24" ht="27.75" customHeight="1">
      <c r="A17" s="32">
        <v>1</v>
      </c>
      <c r="B17" s="33" t="s">
        <v>11</v>
      </c>
      <c r="C17" s="34">
        <v>1</v>
      </c>
      <c r="D17" s="33" t="s">
        <v>11</v>
      </c>
      <c r="E17" s="35">
        <v>8</v>
      </c>
      <c r="F17" s="60" t="s">
        <v>19</v>
      </c>
      <c r="G17" s="61"/>
      <c r="H17" s="62"/>
      <c r="I17" s="58"/>
      <c r="J17" s="59"/>
      <c r="K17" s="21" t="s">
        <v>0</v>
      </c>
      <c r="L17" s="11">
        <f t="shared" si="0"/>
      </c>
      <c r="M17" s="21" t="s">
        <v>0</v>
      </c>
      <c r="N17" s="11">
        <f t="shared" si="1"/>
      </c>
      <c r="O17" s="19"/>
      <c r="P17" s="36" t="s">
        <v>21</v>
      </c>
      <c r="Q17" s="19" t="s">
        <v>12</v>
      </c>
      <c r="R17" s="56"/>
      <c r="S17" s="57"/>
      <c r="U17" s="44">
        <f t="shared" si="2"/>
      </c>
      <c r="V17" s="4" t="s">
        <v>176</v>
      </c>
      <c r="W17" s="4">
        <f t="shared" si="3"/>
      </c>
      <c r="X17" s="43" t="s">
        <v>177</v>
      </c>
    </row>
    <row r="18" spans="1:24" ht="27.75" customHeight="1">
      <c r="A18" s="32">
        <v>1</v>
      </c>
      <c r="B18" s="33" t="s">
        <v>11</v>
      </c>
      <c r="C18" s="34">
        <v>1</v>
      </c>
      <c r="D18" s="33" t="s">
        <v>11</v>
      </c>
      <c r="E18" s="35">
        <v>9</v>
      </c>
      <c r="F18" s="60" t="s">
        <v>20</v>
      </c>
      <c r="G18" s="61"/>
      <c r="H18" s="62"/>
      <c r="I18" s="58"/>
      <c r="J18" s="59"/>
      <c r="K18" s="21" t="s">
        <v>0</v>
      </c>
      <c r="L18" s="11">
        <f t="shared" si="0"/>
      </c>
      <c r="M18" s="21" t="s">
        <v>0</v>
      </c>
      <c r="N18" s="11">
        <f t="shared" si="1"/>
      </c>
      <c r="O18" s="19"/>
      <c r="P18" s="36" t="s">
        <v>21</v>
      </c>
      <c r="Q18" s="19" t="s">
        <v>12</v>
      </c>
      <c r="R18" s="56"/>
      <c r="S18" s="57"/>
      <c r="U18" s="44">
        <f t="shared" si="2"/>
      </c>
      <c r="V18" s="4" t="s">
        <v>176</v>
      </c>
      <c r="W18" s="4">
        <f t="shared" si="3"/>
      </c>
      <c r="X18" s="43" t="s">
        <v>177</v>
      </c>
    </row>
    <row r="19" spans="1:24" ht="27.75" customHeight="1">
      <c r="A19" s="32">
        <v>1</v>
      </c>
      <c r="B19" s="33" t="s">
        <v>11</v>
      </c>
      <c r="C19" s="34">
        <v>1</v>
      </c>
      <c r="D19" s="33" t="s">
        <v>11</v>
      </c>
      <c r="E19" s="35">
        <v>10</v>
      </c>
      <c r="F19" s="60" t="s">
        <v>22</v>
      </c>
      <c r="G19" s="61"/>
      <c r="H19" s="62"/>
      <c r="I19" s="58"/>
      <c r="J19" s="59"/>
      <c r="K19" s="21" t="s">
        <v>0</v>
      </c>
      <c r="L19" s="11">
        <f t="shared" si="0"/>
        <v>21</v>
      </c>
      <c r="M19" s="21" t="s">
        <v>0</v>
      </c>
      <c r="N19" s="11">
        <f t="shared" si="1"/>
        <v>21</v>
      </c>
      <c r="O19" s="19"/>
      <c r="P19" s="36">
        <v>5</v>
      </c>
      <c r="Q19" s="19" t="s">
        <v>12</v>
      </c>
      <c r="R19" s="56"/>
      <c r="S19" s="57"/>
      <c r="U19" s="44" t="str">
        <f t="shared" si="2"/>
        <v>廃棄可能</v>
      </c>
      <c r="V19" s="4" t="s">
        <v>176</v>
      </c>
      <c r="W19" s="4">
        <f t="shared" si="3"/>
        <v>27</v>
      </c>
      <c r="X19" s="43" t="s">
        <v>177</v>
      </c>
    </row>
    <row r="20" spans="1:24" ht="27.75" customHeight="1">
      <c r="A20" s="32">
        <v>1</v>
      </c>
      <c r="B20" s="33" t="s">
        <v>11</v>
      </c>
      <c r="C20" s="34">
        <v>1</v>
      </c>
      <c r="D20" s="33" t="s">
        <v>11</v>
      </c>
      <c r="E20" s="35">
        <v>11</v>
      </c>
      <c r="F20" s="60" t="s">
        <v>143</v>
      </c>
      <c r="G20" s="61"/>
      <c r="H20" s="62"/>
      <c r="I20" s="58"/>
      <c r="J20" s="59"/>
      <c r="K20" s="21" t="s">
        <v>0</v>
      </c>
      <c r="L20" s="11">
        <f t="shared" si="0"/>
        <v>21</v>
      </c>
      <c r="M20" s="21" t="s">
        <v>0</v>
      </c>
      <c r="N20" s="11">
        <f t="shared" si="1"/>
        <v>21</v>
      </c>
      <c r="O20" s="19"/>
      <c r="P20" s="36">
        <v>5</v>
      </c>
      <c r="Q20" s="19" t="s">
        <v>12</v>
      </c>
      <c r="R20" s="56"/>
      <c r="S20" s="57"/>
      <c r="U20" s="44" t="str">
        <f t="shared" si="2"/>
        <v>廃棄可能</v>
      </c>
      <c r="V20" s="4" t="s">
        <v>176</v>
      </c>
      <c r="W20" s="4">
        <f t="shared" si="3"/>
        <v>27</v>
      </c>
      <c r="X20" s="43" t="s">
        <v>177</v>
      </c>
    </row>
    <row r="21" spans="1:24" ht="27.75" customHeight="1">
      <c r="A21" s="32">
        <v>1</v>
      </c>
      <c r="B21" s="33" t="s">
        <v>11</v>
      </c>
      <c r="C21" s="34">
        <v>1</v>
      </c>
      <c r="D21" s="33" t="s">
        <v>11</v>
      </c>
      <c r="E21" s="35">
        <v>20</v>
      </c>
      <c r="F21" s="60" t="s">
        <v>23</v>
      </c>
      <c r="G21" s="61"/>
      <c r="H21" s="62"/>
      <c r="I21" s="58"/>
      <c r="J21" s="59"/>
      <c r="K21" s="21" t="s">
        <v>0</v>
      </c>
      <c r="L21" s="11">
        <f t="shared" si="0"/>
        <v>21</v>
      </c>
      <c r="M21" s="21" t="s">
        <v>0</v>
      </c>
      <c r="N21" s="11">
        <f t="shared" si="1"/>
        <v>21</v>
      </c>
      <c r="O21" s="19"/>
      <c r="P21" s="37">
        <v>5</v>
      </c>
      <c r="Q21" s="19" t="s">
        <v>12</v>
      </c>
      <c r="R21" s="56"/>
      <c r="S21" s="57"/>
      <c r="U21" s="44" t="str">
        <f t="shared" si="2"/>
        <v>廃棄可能</v>
      </c>
      <c r="V21" s="4" t="s">
        <v>176</v>
      </c>
      <c r="W21" s="4">
        <f t="shared" si="3"/>
        <v>27</v>
      </c>
      <c r="X21" s="43" t="s">
        <v>177</v>
      </c>
    </row>
    <row r="22" spans="1:24" ht="27.75" customHeight="1">
      <c r="A22" s="32">
        <v>1</v>
      </c>
      <c r="B22" s="33" t="s">
        <v>11</v>
      </c>
      <c r="C22" s="34">
        <v>1</v>
      </c>
      <c r="D22" s="33" t="s">
        <v>11</v>
      </c>
      <c r="E22" s="35">
        <v>21</v>
      </c>
      <c r="F22" s="60" t="s">
        <v>24</v>
      </c>
      <c r="G22" s="61"/>
      <c r="H22" s="62" t="s">
        <v>24</v>
      </c>
      <c r="I22" s="58"/>
      <c r="J22" s="59"/>
      <c r="K22" s="21" t="s">
        <v>0</v>
      </c>
      <c r="L22" s="11">
        <f t="shared" si="0"/>
      </c>
      <c r="M22" s="21" t="s">
        <v>0</v>
      </c>
      <c r="N22" s="11">
        <f t="shared" si="1"/>
      </c>
      <c r="O22" s="19"/>
      <c r="P22" s="37" t="s">
        <v>21</v>
      </c>
      <c r="Q22" s="19" t="s">
        <v>12</v>
      </c>
      <c r="R22" s="56"/>
      <c r="S22" s="57"/>
      <c r="U22" s="44">
        <f t="shared" si="2"/>
      </c>
      <c r="V22" s="4" t="s">
        <v>176</v>
      </c>
      <c r="W22" s="4">
        <f t="shared" si="3"/>
      </c>
      <c r="X22" s="43" t="s">
        <v>177</v>
      </c>
    </row>
    <row r="23" spans="1:24" ht="27.75" customHeight="1">
      <c r="A23" s="32">
        <v>1</v>
      </c>
      <c r="B23" s="33" t="s">
        <v>11</v>
      </c>
      <c r="C23" s="34">
        <v>1</v>
      </c>
      <c r="D23" s="33" t="s">
        <v>11</v>
      </c>
      <c r="E23" s="35">
        <v>22</v>
      </c>
      <c r="F23" s="60" t="s">
        <v>25</v>
      </c>
      <c r="G23" s="61"/>
      <c r="H23" s="62" t="s">
        <v>25</v>
      </c>
      <c r="I23" s="58"/>
      <c r="J23" s="59"/>
      <c r="K23" s="21" t="s">
        <v>0</v>
      </c>
      <c r="L23" s="11">
        <f t="shared" si="0"/>
        <v>21</v>
      </c>
      <c r="M23" s="21" t="s">
        <v>0</v>
      </c>
      <c r="N23" s="11">
        <f t="shared" si="1"/>
        <v>21</v>
      </c>
      <c r="O23" s="19"/>
      <c r="P23" s="37">
        <v>5</v>
      </c>
      <c r="Q23" s="19" t="s">
        <v>12</v>
      </c>
      <c r="R23" s="56"/>
      <c r="S23" s="57"/>
      <c r="U23" s="44" t="str">
        <f t="shared" si="2"/>
        <v>廃棄可能</v>
      </c>
      <c r="V23" s="4" t="s">
        <v>176</v>
      </c>
      <c r="W23" s="4">
        <f t="shared" si="3"/>
        <v>27</v>
      </c>
      <c r="X23" s="43" t="s">
        <v>177</v>
      </c>
    </row>
    <row r="24" spans="1:24" ht="27.75" customHeight="1">
      <c r="A24" s="32">
        <v>1</v>
      </c>
      <c r="B24" s="33" t="s">
        <v>11</v>
      </c>
      <c r="C24" s="34">
        <v>1</v>
      </c>
      <c r="D24" s="33" t="s">
        <v>11</v>
      </c>
      <c r="E24" s="35">
        <v>30</v>
      </c>
      <c r="F24" s="60" t="s">
        <v>26</v>
      </c>
      <c r="G24" s="61"/>
      <c r="H24" s="62"/>
      <c r="I24" s="58"/>
      <c r="J24" s="59"/>
      <c r="K24" s="21" t="s">
        <v>0</v>
      </c>
      <c r="L24" s="11">
        <f t="shared" si="0"/>
        <v>21</v>
      </c>
      <c r="M24" s="21" t="s">
        <v>0</v>
      </c>
      <c r="N24" s="11">
        <f t="shared" si="1"/>
        <v>21</v>
      </c>
      <c r="O24" s="19"/>
      <c r="P24" s="36">
        <v>5</v>
      </c>
      <c r="Q24" s="19" t="s">
        <v>12</v>
      </c>
      <c r="R24" s="56"/>
      <c r="S24" s="57"/>
      <c r="U24" s="44" t="str">
        <f t="shared" si="2"/>
        <v>廃棄可能</v>
      </c>
      <c r="V24" s="4" t="s">
        <v>176</v>
      </c>
      <c r="W24" s="4">
        <f t="shared" si="3"/>
        <v>27</v>
      </c>
      <c r="X24" s="43" t="s">
        <v>177</v>
      </c>
    </row>
    <row r="25" spans="1:24" ht="27.75" customHeight="1">
      <c r="A25" s="32">
        <v>1</v>
      </c>
      <c r="B25" s="33" t="s">
        <v>11</v>
      </c>
      <c r="C25" s="34">
        <v>2</v>
      </c>
      <c r="D25" s="33" t="s">
        <v>11</v>
      </c>
      <c r="E25" s="35">
        <v>1</v>
      </c>
      <c r="F25" s="63" t="s">
        <v>27</v>
      </c>
      <c r="G25" s="64"/>
      <c r="H25" s="62"/>
      <c r="I25" s="58"/>
      <c r="J25" s="59"/>
      <c r="K25" s="21" t="s">
        <v>0</v>
      </c>
      <c r="L25" s="11">
        <f t="shared" si="0"/>
        <v>21</v>
      </c>
      <c r="M25" s="21" t="s">
        <v>0</v>
      </c>
      <c r="N25" s="11">
        <f t="shared" si="1"/>
        <v>21</v>
      </c>
      <c r="O25" s="19"/>
      <c r="P25" s="36">
        <v>5</v>
      </c>
      <c r="Q25" s="19" t="s">
        <v>12</v>
      </c>
      <c r="R25" s="56"/>
      <c r="S25" s="57"/>
      <c r="U25" s="44" t="str">
        <f t="shared" si="2"/>
        <v>廃棄可能</v>
      </c>
      <c r="V25" s="4" t="s">
        <v>176</v>
      </c>
      <c r="W25" s="4">
        <f t="shared" si="3"/>
        <v>27</v>
      </c>
      <c r="X25" s="43" t="s">
        <v>177</v>
      </c>
    </row>
    <row r="26" spans="1:24" ht="27.75" customHeight="1">
      <c r="A26" s="32">
        <v>1</v>
      </c>
      <c r="B26" s="33" t="s">
        <v>182</v>
      </c>
      <c r="C26" s="34">
        <v>2</v>
      </c>
      <c r="D26" s="33" t="s">
        <v>183</v>
      </c>
      <c r="E26" s="35">
        <v>3</v>
      </c>
      <c r="F26" s="63" t="s">
        <v>184</v>
      </c>
      <c r="G26" s="64"/>
      <c r="H26" s="62"/>
      <c r="I26" s="58"/>
      <c r="J26" s="59"/>
      <c r="K26" s="21" t="s">
        <v>232</v>
      </c>
      <c r="L26" s="11">
        <f t="shared" si="0"/>
        <v>16</v>
      </c>
      <c r="M26" s="21" t="s">
        <v>233</v>
      </c>
      <c r="N26" s="11">
        <f t="shared" si="1"/>
        <v>16</v>
      </c>
      <c r="O26" s="19"/>
      <c r="P26" s="36">
        <v>10</v>
      </c>
      <c r="Q26" s="19" t="s">
        <v>225</v>
      </c>
      <c r="R26" s="56"/>
      <c r="S26" s="57"/>
      <c r="U26" s="44" t="str">
        <f t="shared" si="2"/>
        <v>廃棄可能</v>
      </c>
      <c r="V26" s="4" t="s">
        <v>176</v>
      </c>
      <c r="W26" s="4">
        <f t="shared" si="3"/>
        <v>27</v>
      </c>
      <c r="X26" s="43" t="s">
        <v>177</v>
      </c>
    </row>
    <row r="27" spans="1:24" ht="27.75" customHeight="1">
      <c r="A27" s="32">
        <v>1</v>
      </c>
      <c r="B27" s="33" t="s">
        <v>11</v>
      </c>
      <c r="C27" s="34">
        <v>2</v>
      </c>
      <c r="D27" s="33" t="s">
        <v>11</v>
      </c>
      <c r="E27" s="35">
        <v>10</v>
      </c>
      <c r="F27" s="63" t="s">
        <v>28</v>
      </c>
      <c r="G27" s="64"/>
      <c r="H27" s="58"/>
      <c r="I27" s="58"/>
      <c r="J27" s="104"/>
      <c r="K27" s="21" t="s">
        <v>0</v>
      </c>
      <c r="L27" s="11">
        <f t="shared" si="0"/>
        <v>25</v>
      </c>
      <c r="M27" s="21" t="s">
        <v>0</v>
      </c>
      <c r="N27" s="11">
        <f t="shared" si="1"/>
        <v>25</v>
      </c>
      <c r="O27" s="19"/>
      <c r="P27" s="36">
        <v>1</v>
      </c>
      <c r="Q27" s="19" t="s">
        <v>12</v>
      </c>
      <c r="R27" s="56"/>
      <c r="S27" s="57"/>
      <c r="U27" s="44" t="str">
        <f t="shared" si="2"/>
        <v>廃棄可能</v>
      </c>
      <c r="V27" s="4" t="s">
        <v>176</v>
      </c>
      <c r="W27" s="4">
        <f t="shared" si="3"/>
        <v>27</v>
      </c>
      <c r="X27" s="43" t="s">
        <v>177</v>
      </c>
    </row>
    <row r="28" spans="1:24" ht="27.75" customHeight="1">
      <c r="A28" s="32">
        <v>1</v>
      </c>
      <c r="B28" s="33" t="s">
        <v>11</v>
      </c>
      <c r="C28" s="34">
        <v>2</v>
      </c>
      <c r="D28" s="33" t="s">
        <v>11</v>
      </c>
      <c r="E28" s="35">
        <v>11</v>
      </c>
      <c r="F28" s="63" t="s">
        <v>29</v>
      </c>
      <c r="G28" s="64"/>
      <c r="H28" s="62"/>
      <c r="I28" s="58"/>
      <c r="J28" s="59"/>
      <c r="K28" s="21" t="s">
        <v>0</v>
      </c>
      <c r="L28" s="11">
        <f t="shared" si="0"/>
        <v>21</v>
      </c>
      <c r="M28" s="21" t="s">
        <v>0</v>
      </c>
      <c r="N28" s="11">
        <f t="shared" si="1"/>
        <v>21</v>
      </c>
      <c r="O28" s="19"/>
      <c r="P28" s="36">
        <v>5</v>
      </c>
      <c r="Q28" s="19" t="s">
        <v>12</v>
      </c>
      <c r="R28" s="56"/>
      <c r="S28" s="57"/>
      <c r="U28" s="44" t="str">
        <f t="shared" si="2"/>
        <v>廃棄可能</v>
      </c>
      <c r="V28" s="4" t="s">
        <v>176</v>
      </c>
      <c r="W28" s="4">
        <f t="shared" si="3"/>
        <v>27</v>
      </c>
      <c r="X28" s="43" t="s">
        <v>177</v>
      </c>
    </row>
    <row r="29" spans="1:24" ht="27.75" customHeight="1">
      <c r="A29" s="32">
        <v>1</v>
      </c>
      <c r="B29" s="33" t="s">
        <v>11</v>
      </c>
      <c r="C29" s="34">
        <v>2</v>
      </c>
      <c r="D29" s="33" t="s">
        <v>11</v>
      </c>
      <c r="E29" s="35">
        <v>20</v>
      </c>
      <c r="F29" s="63" t="s">
        <v>144</v>
      </c>
      <c r="G29" s="64"/>
      <c r="H29" s="62"/>
      <c r="I29" s="58"/>
      <c r="J29" s="59"/>
      <c r="K29" s="21" t="s">
        <v>0</v>
      </c>
      <c r="L29" s="11">
        <f t="shared" si="0"/>
        <v>21</v>
      </c>
      <c r="M29" s="21" t="s">
        <v>0</v>
      </c>
      <c r="N29" s="11">
        <f t="shared" si="1"/>
        <v>21</v>
      </c>
      <c r="O29" s="19"/>
      <c r="P29" s="36">
        <v>5</v>
      </c>
      <c r="Q29" s="19" t="s">
        <v>12</v>
      </c>
      <c r="R29" s="56"/>
      <c r="S29" s="57"/>
      <c r="U29" s="44" t="str">
        <f t="shared" si="2"/>
        <v>廃棄可能</v>
      </c>
      <c r="V29" s="4" t="s">
        <v>176</v>
      </c>
      <c r="W29" s="4">
        <f t="shared" si="3"/>
        <v>27</v>
      </c>
      <c r="X29" s="43" t="s">
        <v>177</v>
      </c>
    </row>
    <row r="30" spans="1:24" ht="27.75" customHeight="1">
      <c r="A30" s="32">
        <v>1</v>
      </c>
      <c r="B30" s="33" t="s">
        <v>11</v>
      </c>
      <c r="C30" s="34">
        <v>2</v>
      </c>
      <c r="D30" s="33" t="s">
        <v>11</v>
      </c>
      <c r="E30" s="35">
        <v>21</v>
      </c>
      <c r="F30" s="63" t="s">
        <v>145</v>
      </c>
      <c r="G30" s="64"/>
      <c r="H30" s="62"/>
      <c r="I30" s="58"/>
      <c r="J30" s="59"/>
      <c r="K30" s="21" t="s">
        <v>0</v>
      </c>
      <c r="L30" s="11">
        <f t="shared" si="0"/>
        <v>21</v>
      </c>
      <c r="M30" s="21" t="s">
        <v>0</v>
      </c>
      <c r="N30" s="11">
        <f t="shared" si="1"/>
        <v>21</v>
      </c>
      <c r="O30" s="19"/>
      <c r="P30" s="36">
        <v>5</v>
      </c>
      <c r="Q30" s="19" t="s">
        <v>12</v>
      </c>
      <c r="R30" s="56"/>
      <c r="S30" s="57"/>
      <c r="U30" s="44" t="str">
        <f t="shared" si="2"/>
        <v>廃棄可能</v>
      </c>
      <c r="V30" s="4" t="s">
        <v>176</v>
      </c>
      <c r="W30" s="4">
        <f t="shared" si="3"/>
        <v>27</v>
      </c>
      <c r="X30" s="43" t="s">
        <v>177</v>
      </c>
    </row>
    <row r="31" spans="1:24" ht="27.75" customHeight="1">
      <c r="A31" s="32">
        <v>1</v>
      </c>
      <c r="B31" s="33" t="s">
        <v>11</v>
      </c>
      <c r="C31" s="34">
        <v>2</v>
      </c>
      <c r="D31" s="33" t="s">
        <v>11</v>
      </c>
      <c r="E31" s="35">
        <v>30</v>
      </c>
      <c r="F31" s="60" t="s">
        <v>30</v>
      </c>
      <c r="G31" s="61"/>
      <c r="H31" s="62"/>
      <c r="I31" s="58"/>
      <c r="J31" s="59"/>
      <c r="K31" s="21" t="s">
        <v>0</v>
      </c>
      <c r="L31" s="11">
        <f t="shared" si="0"/>
        <v>21</v>
      </c>
      <c r="M31" s="21" t="s">
        <v>0</v>
      </c>
      <c r="N31" s="11">
        <f t="shared" si="1"/>
        <v>21</v>
      </c>
      <c r="O31" s="19"/>
      <c r="P31" s="36">
        <v>5</v>
      </c>
      <c r="Q31" s="19" t="s">
        <v>12</v>
      </c>
      <c r="R31" s="56"/>
      <c r="S31" s="57"/>
      <c r="U31" s="44" t="str">
        <f t="shared" si="2"/>
        <v>廃棄可能</v>
      </c>
      <c r="V31" s="4" t="s">
        <v>176</v>
      </c>
      <c r="W31" s="4">
        <f t="shared" si="3"/>
        <v>27</v>
      </c>
      <c r="X31" s="43" t="s">
        <v>177</v>
      </c>
    </row>
    <row r="32" spans="1:24" ht="27.75" customHeight="1">
      <c r="A32" s="32">
        <v>1</v>
      </c>
      <c r="B32" s="33" t="s">
        <v>11</v>
      </c>
      <c r="C32" s="34">
        <v>3</v>
      </c>
      <c r="D32" s="33" t="s">
        <v>11</v>
      </c>
      <c r="E32" s="35">
        <v>1</v>
      </c>
      <c r="F32" s="63" t="s">
        <v>31</v>
      </c>
      <c r="G32" s="64"/>
      <c r="H32" s="62"/>
      <c r="I32" s="58"/>
      <c r="J32" s="59"/>
      <c r="K32" s="21" t="s">
        <v>0</v>
      </c>
      <c r="L32" s="11">
        <f t="shared" si="0"/>
      </c>
      <c r="M32" s="21" t="s">
        <v>0</v>
      </c>
      <c r="N32" s="11">
        <f t="shared" si="1"/>
      </c>
      <c r="O32" s="19"/>
      <c r="P32" s="36" t="s">
        <v>97</v>
      </c>
      <c r="Q32" s="19" t="s">
        <v>12</v>
      </c>
      <c r="R32" s="56"/>
      <c r="S32" s="57"/>
      <c r="U32" s="44">
        <f t="shared" si="2"/>
      </c>
      <c r="V32" s="4" t="s">
        <v>176</v>
      </c>
      <c r="W32" s="4">
        <f t="shared" si="3"/>
      </c>
      <c r="X32" s="43" t="s">
        <v>177</v>
      </c>
    </row>
    <row r="33" spans="1:24" ht="27.75" customHeight="1">
      <c r="A33" s="32">
        <v>1</v>
      </c>
      <c r="B33" s="33" t="s">
        <v>11</v>
      </c>
      <c r="C33" s="34">
        <v>3</v>
      </c>
      <c r="D33" s="33" t="s">
        <v>11</v>
      </c>
      <c r="E33" s="35">
        <v>10</v>
      </c>
      <c r="F33" s="63" t="s">
        <v>32</v>
      </c>
      <c r="G33" s="64"/>
      <c r="H33" s="62"/>
      <c r="I33" s="58"/>
      <c r="J33" s="59"/>
      <c r="K33" s="21" t="s">
        <v>0</v>
      </c>
      <c r="L33" s="11">
        <f t="shared" si="0"/>
        <v>21</v>
      </c>
      <c r="M33" s="21" t="s">
        <v>0</v>
      </c>
      <c r="N33" s="11">
        <f t="shared" si="1"/>
        <v>21</v>
      </c>
      <c r="O33" s="19"/>
      <c r="P33" s="36">
        <v>5</v>
      </c>
      <c r="Q33" s="19" t="s">
        <v>12</v>
      </c>
      <c r="R33" s="56"/>
      <c r="S33" s="57"/>
      <c r="U33" s="44" t="str">
        <f t="shared" si="2"/>
        <v>廃棄可能</v>
      </c>
      <c r="V33" s="4" t="s">
        <v>176</v>
      </c>
      <c r="W33" s="4">
        <f t="shared" si="3"/>
        <v>27</v>
      </c>
      <c r="X33" s="43" t="s">
        <v>177</v>
      </c>
    </row>
    <row r="34" spans="1:24" ht="27.75" customHeight="1">
      <c r="A34" s="32">
        <v>1</v>
      </c>
      <c r="B34" s="33" t="s">
        <v>11</v>
      </c>
      <c r="C34" s="34">
        <v>3</v>
      </c>
      <c r="D34" s="33" t="s">
        <v>11</v>
      </c>
      <c r="E34" s="35">
        <v>20</v>
      </c>
      <c r="F34" s="63" t="s">
        <v>33</v>
      </c>
      <c r="G34" s="64"/>
      <c r="H34" s="62"/>
      <c r="I34" s="58"/>
      <c r="J34" s="59"/>
      <c r="K34" s="21" t="s">
        <v>0</v>
      </c>
      <c r="L34" s="11">
        <f t="shared" si="0"/>
      </c>
      <c r="M34" s="21" t="s">
        <v>0</v>
      </c>
      <c r="N34" s="11">
        <f t="shared" si="1"/>
      </c>
      <c r="O34" s="19"/>
      <c r="P34" s="36" t="s">
        <v>97</v>
      </c>
      <c r="Q34" s="19" t="s">
        <v>12</v>
      </c>
      <c r="R34" s="56"/>
      <c r="S34" s="57"/>
      <c r="U34" s="44">
        <f t="shared" si="2"/>
      </c>
      <c r="V34" s="4" t="s">
        <v>176</v>
      </c>
      <c r="W34" s="4">
        <f t="shared" si="3"/>
      </c>
      <c r="X34" s="43" t="s">
        <v>177</v>
      </c>
    </row>
    <row r="35" spans="1:24" ht="27.75" customHeight="1">
      <c r="A35" s="32">
        <v>1</v>
      </c>
      <c r="B35" s="33" t="s">
        <v>11</v>
      </c>
      <c r="C35" s="34">
        <v>3</v>
      </c>
      <c r="D35" s="33" t="s">
        <v>11</v>
      </c>
      <c r="E35" s="35">
        <v>30</v>
      </c>
      <c r="F35" s="63" t="s">
        <v>34</v>
      </c>
      <c r="G35" s="64"/>
      <c r="H35" s="62"/>
      <c r="I35" s="58"/>
      <c r="J35" s="59"/>
      <c r="K35" s="21" t="s">
        <v>0</v>
      </c>
      <c r="L35" s="11">
        <f t="shared" si="0"/>
        <v>21</v>
      </c>
      <c r="M35" s="21" t="s">
        <v>0</v>
      </c>
      <c r="N35" s="11">
        <f t="shared" si="1"/>
        <v>21</v>
      </c>
      <c r="O35" s="19"/>
      <c r="P35" s="36">
        <v>5</v>
      </c>
      <c r="Q35" s="19" t="s">
        <v>12</v>
      </c>
      <c r="R35" s="56"/>
      <c r="S35" s="57"/>
      <c r="U35" s="44" t="str">
        <f t="shared" si="2"/>
        <v>廃棄可能</v>
      </c>
      <c r="V35" s="4" t="s">
        <v>176</v>
      </c>
      <c r="W35" s="4">
        <f t="shared" si="3"/>
        <v>27</v>
      </c>
      <c r="X35" s="43" t="s">
        <v>177</v>
      </c>
    </row>
    <row r="36" spans="1:24" ht="27.75" customHeight="1">
      <c r="A36" s="32">
        <v>2</v>
      </c>
      <c r="B36" s="33" t="s">
        <v>11</v>
      </c>
      <c r="C36" s="34">
        <v>1</v>
      </c>
      <c r="D36" s="33" t="s">
        <v>11</v>
      </c>
      <c r="E36" s="35">
        <v>1</v>
      </c>
      <c r="F36" s="63" t="s">
        <v>146</v>
      </c>
      <c r="G36" s="64"/>
      <c r="H36" s="62"/>
      <c r="I36" s="58"/>
      <c r="J36" s="59"/>
      <c r="K36" s="21" t="s">
        <v>0</v>
      </c>
      <c r="L36" s="11">
        <f t="shared" si="0"/>
        <v>21</v>
      </c>
      <c r="M36" s="21" t="s">
        <v>0</v>
      </c>
      <c r="N36" s="11">
        <f t="shared" si="1"/>
        <v>21</v>
      </c>
      <c r="O36" s="19"/>
      <c r="P36" s="36">
        <v>5</v>
      </c>
      <c r="Q36" s="19" t="s">
        <v>12</v>
      </c>
      <c r="R36" s="56"/>
      <c r="S36" s="57"/>
      <c r="U36" s="44" t="str">
        <f t="shared" si="2"/>
        <v>廃棄可能</v>
      </c>
      <c r="V36" s="4" t="s">
        <v>176</v>
      </c>
      <c r="W36" s="4">
        <f t="shared" si="3"/>
        <v>27</v>
      </c>
      <c r="X36" s="43" t="s">
        <v>177</v>
      </c>
    </row>
    <row r="37" spans="1:24" ht="27.75" customHeight="1">
      <c r="A37" s="32">
        <v>2</v>
      </c>
      <c r="B37" s="33" t="s">
        <v>11</v>
      </c>
      <c r="C37" s="34">
        <v>1</v>
      </c>
      <c r="D37" s="33" t="s">
        <v>11</v>
      </c>
      <c r="E37" s="35">
        <v>2</v>
      </c>
      <c r="F37" s="63" t="s">
        <v>147</v>
      </c>
      <c r="G37" s="64"/>
      <c r="H37" s="62"/>
      <c r="I37" s="58" t="s">
        <v>235</v>
      </c>
      <c r="J37" s="59"/>
      <c r="K37" s="21" t="s">
        <v>178</v>
      </c>
      <c r="L37" s="11">
        <f>IF(ISERROR($H$1-$P37-1),"",$H$1-$P37-6)</f>
        <v>1</v>
      </c>
      <c r="M37" s="21" t="s">
        <v>0</v>
      </c>
      <c r="N37" s="11">
        <f t="shared" si="1"/>
        <v>6</v>
      </c>
      <c r="O37" s="19"/>
      <c r="P37" s="36">
        <v>20</v>
      </c>
      <c r="Q37" s="19" t="s">
        <v>12</v>
      </c>
      <c r="R37" s="56"/>
      <c r="S37" s="57"/>
      <c r="U37" s="44" t="str">
        <f t="shared" si="2"/>
        <v>廃棄可能</v>
      </c>
      <c r="V37" s="4" t="s">
        <v>176</v>
      </c>
      <c r="W37" s="4">
        <f t="shared" si="3"/>
        <v>27</v>
      </c>
      <c r="X37" s="43" t="s">
        <v>177</v>
      </c>
    </row>
    <row r="38" spans="1:24" ht="27.75" customHeight="1">
      <c r="A38" s="32">
        <v>2</v>
      </c>
      <c r="B38" s="33" t="s">
        <v>11</v>
      </c>
      <c r="C38" s="34">
        <v>1</v>
      </c>
      <c r="D38" s="33" t="s">
        <v>11</v>
      </c>
      <c r="E38" s="35">
        <v>2</v>
      </c>
      <c r="F38" s="63" t="s">
        <v>148</v>
      </c>
      <c r="G38" s="64"/>
      <c r="H38" s="62"/>
      <c r="I38" s="58" t="s">
        <v>235</v>
      </c>
      <c r="J38" s="59"/>
      <c r="K38" s="21" t="s">
        <v>0</v>
      </c>
      <c r="L38" s="11">
        <f>IF(ISERROR($H$1-$P38-1),"",$H$1-$P38-6)</f>
        <v>16</v>
      </c>
      <c r="M38" s="21" t="s">
        <v>0</v>
      </c>
      <c r="N38" s="11">
        <f t="shared" si="1"/>
        <v>21</v>
      </c>
      <c r="O38" s="19"/>
      <c r="P38" s="36">
        <v>5</v>
      </c>
      <c r="Q38" s="19" t="s">
        <v>12</v>
      </c>
      <c r="R38" s="56"/>
      <c r="S38" s="57"/>
      <c r="U38" s="44" t="str">
        <f t="shared" si="2"/>
        <v>廃棄可能</v>
      </c>
      <c r="V38" s="4" t="s">
        <v>176</v>
      </c>
      <c r="W38" s="4">
        <f t="shared" si="3"/>
        <v>27</v>
      </c>
      <c r="X38" s="43" t="s">
        <v>177</v>
      </c>
    </row>
    <row r="39" spans="1:24" ht="27.75" customHeight="1">
      <c r="A39" s="32">
        <v>2</v>
      </c>
      <c r="B39" s="33" t="s">
        <v>11</v>
      </c>
      <c r="C39" s="34">
        <v>1</v>
      </c>
      <c r="D39" s="33" t="s">
        <v>11</v>
      </c>
      <c r="E39" s="35">
        <v>2</v>
      </c>
      <c r="F39" s="63" t="s">
        <v>147</v>
      </c>
      <c r="G39" s="64"/>
      <c r="H39" s="62"/>
      <c r="I39" s="58" t="s">
        <v>236</v>
      </c>
      <c r="J39" s="59"/>
      <c r="K39" s="21" t="s">
        <v>178</v>
      </c>
      <c r="L39" s="11">
        <f>IF(ISERROR($H$1-$P37-1),"",$H$1-$P37-3)</f>
        <v>4</v>
      </c>
      <c r="M39" s="21" t="s">
        <v>0</v>
      </c>
      <c r="N39" s="11">
        <f t="shared" si="1"/>
        <v>6</v>
      </c>
      <c r="O39" s="19"/>
      <c r="P39" s="36">
        <v>20</v>
      </c>
      <c r="Q39" s="19" t="s">
        <v>225</v>
      </c>
      <c r="R39" s="56"/>
      <c r="S39" s="57"/>
      <c r="U39" s="44" t="str">
        <f t="shared" si="2"/>
        <v>廃棄可能</v>
      </c>
      <c r="V39" s="4" t="s">
        <v>176</v>
      </c>
      <c r="W39" s="4">
        <f t="shared" si="3"/>
        <v>27</v>
      </c>
      <c r="X39" s="43" t="s">
        <v>177</v>
      </c>
    </row>
    <row r="40" spans="1:24" ht="27.75" customHeight="1">
      <c r="A40" s="32">
        <v>2</v>
      </c>
      <c r="B40" s="33" t="s">
        <v>11</v>
      </c>
      <c r="C40" s="34">
        <v>1</v>
      </c>
      <c r="D40" s="33" t="s">
        <v>11</v>
      </c>
      <c r="E40" s="35">
        <v>2</v>
      </c>
      <c r="F40" s="63" t="s">
        <v>148</v>
      </c>
      <c r="G40" s="64"/>
      <c r="H40" s="62"/>
      <c r="I40" s="58" t="s">
        <v>236</v>
      </c>
      <c r="J40" s="59"/>
      <c r="K40" s="21" t="s">
        <v>178</v>
      </c>
      <c r="L40" s="11">
        <f>IF(ISERROR($H$1-$P38-1),"",$H$1-$P38-3)</f>
        <v>19</v>
      </c>
      <c r="M40" s="21" t="s">
        <v>0</v>
      </c>
      <c r="N40" s="11">
        <f t="shared" si="1"/>
        <v>21</v>
      </c>
      <c r="O40" s="19"/>
      <c r="P40" s="36">
        <v>5</v>
      </c>
      <c r="Q40" s="19" t="s">
        <v>225</v>
      </c>
      <c r="R40" s="56"/>
      <c r="S40" s="57"/>
      <c r="U40" s="44" t="str">
        <f t="shared" si="2"/>
        <v>廃棄可能</v>
      </c>
      <c r="V40" s="4" t="s">
        <v>176</v>
      </c>
      <c r="W40" s="4">
        <f t="shared" si="3"/>
        <v>27</v>
      </c>
      <c r="X40" s="43" t="s">
        <v>177</v>
      </c>
    </row>
    <row r="41" spans="1:24" ht="27.75" customHeight="1">
      <c r="A41" s="32">
        <v>2</v>
      </c>
      <c r="B41" s="33" t="s">
        <v>183</v>
      </c>
      <c r="C41" s="34">
        <v>1</v>
      </c>
      <c r="D41" s="33" t="s">
        <v>183</v>
      </c>
      <c r="E41" s="35">
        <v>2</v>
      </c>
      <c r="F41" s="63" t="s">
        <v>185</v>
      </c>
      <c r="G41" s="64"/>
      <c r="H41" s="62"/>
      <c r="I41" s="58"/>
      <c r="J41" s="59"/>
      <c r="K41" s="21" t="s">
        <v>0</v>
      </c>
      <c r="L41" s="11"/>
      <c r="M41" s="21" t="s">
        <v>0</v>
      </c>
      <c r="N41" s="11"/>
      <c r="O41" s="19"/>
      <c r="P41" s="36" t="s">
        <v>226</v>
      </c>
      <c r="Q41" s="19" t="s">
        <v>225</v>
      </c>
      <c r="R41" s="56"/>
      <c r="S41" s="57"/>
      <c r="U41" s="44">
        <f t="shared" si="2"/>
      </c>
      <c r="V41" s="4" t="s">
        <v>176</v>
      </c>
      <c r="W41" s="4">
        <f t="shared" si="3"/>
      </c>
      <c r="X41" s="43" t="s">
        <v>177</v>
      </c>
    </row>
    <row r="42" spans="1:24" ht="27.75" customHeight="1">
      <c r="A42" s="32">
        <v>2</v>
      </c>
      <c r="B42" s="33" t="s">
        <v>11</v>
      </c>
      <c r="C42" s="34">
        <v>1</v>
      </c>
      <c r="D42" s="33" t="s">
        <v>11</v>
      </c>
      <c r="E42" s="35">
        <v>3</v>
      </c>
      <c r="F42" s="63" t="s">
        <v>149</v>
      </c>
      <c r="G42" s="64"/>
      <c r="H42" s="62"/>
      <c r="I42" s="58"/>
      <c r="J42" s="59"/>
      <c r="K42" s="21" t="s">
        <v>0</v>
      </c>
      <c r="L42" s="11">
        <f t="shared" si="0"/>
        <v>21</v>
      </c>
      <c r="M42" s="21" t="s">
        <v>0</v>
      </c>
      <c r="N42" s="11">
        <f t="shared" si="1"/>
        <v>21</v>
      </c>
      <c r="O42" s="19"/>
      <c r="P42" s="36">
        <v>5</v>
      </c>
      <c r="Q42" s="19" t="s">
        <v>12</v>
      </c>
      <c r="R42" s="56"/>
      <c r="S42" s="57"/>
      <c r="U42" s="44" t="str">
        <f t="shared" si="2"/>
        <v>廃棄可能</v>
      </c>
      <c r="V42" s="4" t="s">
        <v>176</v>
      </c>
      <c r="W42" s="4">
        <f t="shared" si="3"/>
        <v>27</v>
      </c>
      <c r="X42" s="43" t="s">
        <v>177</v>
      </c>
    </row>
    <row r="43" spans="1:24" ht="27.75" customHeight="1">
      <c r="A43" s="32">
        <v>2</v>
      </c>
      <c r="B43" s="33" t="s">
        <v>11</v>
      </c>
      <c r="C43" s="34">
        <v>1</v>
      </c>
      <c r="D43" s="33" t="s">
        <v>11</v>
      </c>
      <c r="E43" s="35">
        <v>4</v>
      </c>
      <c r="F43" s="63" t="s">
        <v>150</v>
      </c>
      <c r="G43" s="64"/>
      <c r="H43" s="62"/>
      <c r="I43" s="58"/>
      <c r="J43" s="59"/>
      <c r="K43" s="21" t="s">
        <v>0</v>
      </c>
      <c r="L43" s="11">
        <f t="shared" si="0"/>
        <v>21</v>
      </c>
      <c r="M43" s="21" t="s">
        <v>0</v>
      </c>
      <c r="N43" s="11">
        <f t="shared" si="1"/>
        <v>21</v>
      </c>
      <c r="O43" s="19"/>
      <c r="P43" s="36">
        <v>5</v>
      </c>
      <c r="Q43" s="19" t="s">
        <v>12</v>
      </c>
      <c r="R43" s="56"/>
      <c r="S43" s="57"/>
      <c r="U43" s="44" t="str">
        <f t="shared" si="2"/>
        <v>廃棄可能</v>
      </c>
      <c r="V43" s="4" t="s">
        <v>176</v>
      </c>
      <c r="W43" s="4">
        <f t="shared" si="3"/>
        <v>27</v>
      </c>
      <c r="X43" s="43" t="s">
        <v>177</v>
      </c>
    </row>
    <row r="44" spans="1:24" ht="27.75" customHeight="1">
      <c r="A44" s="32">
        <v>2</v>
      </c>
      <c r="B44" s="33" t="s">
        <v>11</v>
      </c>
      <c r="C44" s="34">
        <v>1</v>
      </c>
      <c r="D44" s="33" t="s">
        <v>11</v>
      </c>
      <c r="E44" s="35">
        <v>5</v>
      </c>
      <c r="F44" s="63" t="s">
        <v>151</v>
      </c>
      <c r="G44" s="64"/>
      <c r="H44" s="62"/>
      <c r="I44" s="58"/>
      <c r="J44" s="59"/>
      <c r="K44" s="21" t="s">
        <v>0</v>
      </c>
      <c r="L44" s="11">
        <f t="shared" si="0"/>
        <v>21</v>
      </c>
      <c r="M44" s="21" t="s">
        <v>0</v>
      </c>
      <c r="N44" s="11">
        <f t="shared" si="1"/>
        <v>21</v>
      </c>
      <c r="O44" s="19"/>
      <c r="P44" s="36">
        <v>5</v>
      </c>
      <c r="Q44" s="19" t="s">
        <v>12</v>
      </c>
      <c r="R44" s="56"/>
      <c r="S44" s="57"/>
      <c r="U44" s="44" t="str">
        <f t="shared" si="2"/>
        <v>廃棄可能</v>
      </c>
      <c r="V44" s="4" t="s">
        <v>176</v>
      </c>
      <c r="W44" s="4">
        <f t="shared" si="3"/>
        <v>27</v>
      </c>
      <c r="X44" s="43" t="s">
        <v>177</v>
      </c>
    </row>
    <row r="45" spans="1:24" ht="27.75" customHeight="1">
      <c r="A45" s="32">
        <v>2</v>
      </c>
      <c r="B45" s="33" t="s">
        <v>11</v>
      </c>
      <c r="C45" s="34">
        <v>1</v>
      </c>
      <c r="D45" s="33" t="s">
        <v>11</v>
      </c>
      <c r="E45" s="35">
        <v>6</v>
      </c>
      <c r="F45" s="63" t="s">
        <v>152</v>
      </c>
      <c r="G45" s="64"/>
      <c r="H45" s="62"/>
      <c r="I45" s="58"/>
      <c r="J45" s="59"/>
      <c r="K45" s="21" t="s">
        <v>0</v>
      </c>
      <c r="L45" s="11">
        <f aca="true" t="shared" si="4" ref="L45:L72">IF(ISERROR($H$1-$P45-1),"",$H$1-$P45-1)</f>
        <v>21</v>
      </c>
      <c r="M45" s="21" t="s">
        <v>0</v>
      </c>
      <c r="N45" s="11">
        <f aca="true" t="shared" si="5" ref="N45:N72">IF(ISERROR($H$1-$P45-1),"",$H$1-$P45-1)</f>
        <v>21</v>
      </c>
      <c r="O45" s="19"/>
      <c r="P45" s="36">
        <v>5</v>
      </c>
      <c r="Q45" s="19" t="s">
        <v>12</v>
      </c>
      <c r="R45" s="56"/>
      <c r="S45" s="57"/>
      <c r="U45" s="44" t="str">
        <f t="shared" si="2"/>
        <v>廃棄可能</v>
      </c>
      <c r="V45" s="4" t="s">
        <v>176</v>
      </c>
      <c r="W45" s="4">
        <f t="shared" si="3"/>
        <v>27</v>
      </c>
      <c r="X45" s="43" t="s">
        <v>177</v>
      </c>
    </row>
    <row r="46" spans="1:24" ht="27.75" customHeight="1">
      <c r="A46" s="32">
        <v>2</v>
      </c>
      <c r="B46" s="33" t="s">
        <v>11</v>
      </c>
      <c r="C46" s="34">
        <v>1</v>
      </c>
      <c r="D46" s="33" t="s">
        <v>11</v>
      </c>
      <c r="E46" s="35">
        <v>7</v>
      </c>
      <c r="F46" s="63" t="s">
        <v>186</v>
      </c>
      <c r="G46" s="64"/>
      <c r="H46" s="62"/>
      <c r="I46" s="58"/>
      <c r="J46" s="59"/>
      <c r="K46" s="21" t="s">
        <v>0</v>
      </c>
      <c r="L46" s="11">
        <f t="shared" si="4"/>
        <v>21</v>
      </c>
      <c r="M46" s="21" t="s">
        <v>0</v>
      </c>
      <c r="N46" s="11">
        <f t="shared" si="5"/>
        <v>21</v>
      </c>
      <c r="O46" s="19"/>
      <c r="P46" s="36">
        <v>5</v>
      </c>
      <c r="Q46" s="19" t="s">
        <v>12</v>
      </c>
      <c r="R46" s="56"/>
      <c r="S46" s="57"/>
      <c r="U46" s="44" t="str">
        <f t="shared" si="2"/>
        <v>廃棄可能</v>
      </c>
      <c r="V46" s="4" t="s">
        <v>176</v>
      </c>
      <c r="W46" s="4">
        <f t="shared" si="3"/>
        <v>27</v>
      </c>
      <c r="X46" s="43" t="s">
        <v>177</v>
      </c>
    </row>
    <row r="47" spans="1:24" ht="27.75" customHeight="1">
      <c r="A47" s="32">
        <v>2</v>
      </c>
      <c r="B47" s="33" t="s">
        <v>11</v>
      </c>
      <c r="C47" s="34">
        <v>1</v>
      </c>
      <c r="D47" s="33" t="s">
        <v>11</v>
      </c>
      <c r="E47" s="35">
        <v>9</v>
      </c>
      <c r="F47" s="63" t="s">
        <v>153</v>
      </c>
      <c r="G47" s="64"/>
      <c r="H47" s="62"/>
      <c r="I47" s="58"/>
      <c r="J47" s="59"/>
      <c r="K47" s="21" t="s">
        <v>0</v>
      </c>
      <c r="L47" s="11">
        <f t="shared" si="4"/>
      </c>
      <c r="M47" s="21" t="s">
        <v>0</v>
      </c>
      <c r="N47" s="11">
        <f t="shared" si="5"/>
      </c>
      <c r="O47" s="19"/>
      <c r="P47" s="36" t="s">
        <v>21</v>
      </c>
      <c r="Q47" s="19" t="s">
        <v>12</v>
      </c>
      <c r="R47" s="56"/>
      <c r="S47" s="57"/>
      <c r="U47" s="44">
        <f t="shared" si="2"/>
      </c>
      <c r="V47" s="4" t="s">
        <v>176</v>
      </c>
      <c r="W47" s="4">
        <f t="shared" si="3"/>
      </c>
      <c r="X47" s="43" t="s">
        <v>177</v>
      </c>
    </row>
    <row r="48" spans="1:24" ht="27.75" customHeight="1">
      <c r="A48" s="32">
        <v>2</v>
      </c>
      <c r="B48" s="33" t="s">
        <v>11</v>
      </c>
      <c r="C48" s="34">
        <v>1</v>
      </c>
      <c r="D48" s="33" t="s">
        <v>11</v>
      </c>
      <c r="E48" s="19">
        <v>10</v>
      </c>
      <c r="F48" s="63" t="s">
        <v>154</v>
      </c>
      <c r="G48" s="64"/>
      <c r="H48" s="62"/>
      <c r="I48" s="58"/>
      <c r="J48" s="59"/>
      <c r="K48" s="21" t="s">
        <v>0</v>
      </c>
      <c r="L48" s="11">
        <f t="shared" si="4"/>
        <v>21</v>
      </c>
      <c r="M48" s="21" t="s">
        <v>0</v>
      </c>
      <c r="N48" s="11">
        <f t="shared" si="5"/>
        <v>21</v>
      </c>
      <c r="O48" s="19"/>
      <c r="P48" s="37">
        <v>5</v>
      </c>
      <c r="Q48" s="19" t="s">
        <v>12</v>
      </c>
      <c r="R48" s="56"/>
      <c r="S48" s="57"/>
      <c r="U48" s="44" t="str">
        <f t="shared" si="2"/>
        <v>廃棄可能</v>
      </c>
      <c r="V48" s="4" t="s">
        <v>176</v>
      </c>
      <c r="W48" s="4">
        <f t="shared" si="3"/>
        <v>27</v>
      </c>
      <c r="X48" s="43" t="s">
        <v>177</v>
      </c>
    </row>
    <row r="49" spans="1:24" ht="27.75" customHeight="1">
      <c r="A49" s="32">
        <v>2</v>
      </c>
      <c r="B49" s="33" t="s">
        <v>11</v>
      </c>
      <c r="C49" s="34">
        <v>1</v>
      </c>
      <c r="D49" s="33" t="s">
        <v>11</v>
      </c>
      <c r="E49" s="19">
        <v>11</v>
      </c>
      <c r="F49" s="63" t="s">
        <v>155</v>
      </c>
      <c r="G49" s="64"/>
      <c r="H49" s="62"/>
      <c r="I49" s="58"/>
      <c r="J49" s="59"/>
      <c r="K49" s="21" t="s">
        <v>0</v>
      </c>
      <c r="L49" s="11">
        <f t="shared" si="4"/>
      </c>
      <c r="M49" s="21" t="s">
        <v>0</v>
      </c>
      <c r="N49" s="11">
        <f t="shared" si="5"/>
      </c>
      <c r="O49" s="19"/>
      <c r="P49" s="37" t="s">
        <v>21</v>
      </c>
      <c r="Q49" s="19" t="s">
        <v>12</v>
      </c>
      <c r="R49" s="56"/>
      <c r="S49" s="57"/>
      <c r="U49" s="44">
        <f t="shared" si="2"/>
      </c>
      <c r="V49" s="4" t="s">
        <v>176</v>
      </c>
      <c r="W49" s="4">
        <f t="shared" si="3"/>
      </c>
      <c r="X49" s="43" t="s">
        <v>177</v>
      </c>
    </row>
    <row r="50" spans="1:24" ht="27.75" customHeight="1">
      <c r="A50" s="32">
        <v>2</v>
      </c>
      <c r="B50" s="33" t="s">
        <v>11</v>
      </c>
      <c r="C50" s="34">
        <v>1</v>
      </c>
      <c r="D50" s="33" t="s">
        <v>11</v>
      </c>
      <c r="E50" s="19">
        <v>20</v>
      </c>
      <c r="F50" s="63" t="s">
        <v>154</v>
      </c>
      <c r="G50" s="64"/>
      <c r="H50" s="62" t="s">
        <v>35</v>
      </c>
      <c r="I50" s="58"/>
      <c r="J50" s="59"/>
      <c r="K50" s="21" t="s">
        <v>0</v>
      </c>
      <c r="L50" s="11">
        <f t="shared" si="4"/>
        <v>21</v>
      </c>
      <c r="M50" s="21" t="s">
        <v>0</v>
      </c>
      <c r="N50" s="11">
        <f t="shared" si="5"/>
        <v>21</v>
      </c>
      <c r="O50" s="19"/>
      <c r="P50" s="37">
        <v>5</v>
      </c>
      <c r="Q50" s="19" t="s">
        <v>12</v>
      </c>
      <c r="R50" s="56"/>
      <c r="S50" s="57"/>
      <c r="U50" s="44" t="str">
        <f t="shared" si="2"/>
        <v>廃棄可能</v>
      </c>
      <c r="V50" s="4" t="s">
        <v>176</v>
      </c>
      <c r="W50" s="4">
        <f t="shared" si="3"/>
        <v>27</v>
      </c>
      <c r="X50" s="43" t="s">
        <v>177</v>
      </c>
    </row>
    <row r="51" spans="1:24" ht="27.75" customHeight="1">
      <c r="A51" s="32">
        <v>2</v>
      </c>
      <c r="B51" s="33" t="s">
        <v>11</v>
      </c>
      <c r="C51" s="34">
        <v>1</v>
      </c>
      <c r="D51" s="33" t="s">
        <v>11</v>
      </c>
      <c r="E51" s="19">
        <v>21</v>
      </c>
      <c r="F51" s="63" t="s">
        <v>156</v>
      </c>
      <c r="G51" s="64"/>
      <c r="H51" s="62" t="s">
        <v>36</v>
      </c>
      <c r="I51" s="58"/>
      <c r="J51" s="59"/>
      <c r="K51" s="21" t="s">
        <v>0</v>
      </c>
      <c r="L51" s="11">
        <f t="shared" si="4"/>
        <v>21</v>
      </c>
      <c r="M51" s="21" t="s">
        <v>0</v>
      </c>
      <c r="N51" s="11">
        <f t="shared" si="5"/>
        <v>21</v>
      </c>
      <c r="O51" s="19"/>
      <c r="P51" s="37">
        <v>5</v>
      </c>
      <c r="Q51" s="19" t="s">
        <v>12</v>
      </c>
      <c r="R51" s="56"/>
      <c r="S51" s="57"/>
      <c r="U51" s="44" t="str">
        <f t="shared" si="2"/>
        <v>廃棄可能</v>
      </c>
      <c r="V51" s="4" t="s">
        <v>176</v>
      </c>
      <c r="W51" s="4">
        <f t="shared" si="3"/>
        <v>27</v>
      </c>
      <c r="X51" s="43" t="s">
        <v>177</v>
      </c>
    </row>
    <row r="52" spans="1:24" ht="27.75" customHeight="1">
      <c r="A52" s="32">
        <v>2</v>
      </c>
      <c r="B52" s="33" t="s">
        <v>11</v>
      </c>
      <c r="C52" s="34">
        <v>1</v>
      </c>
      <c r="D52" s="33" t="s">
        <v>11</v>
      </c>
      <c r="E52" s="19">
        <v>22</v>
      </c>
      <c r="F52" s="63" t="s">
        <v>157</v>
      </c>
      <c r="G52" s="64"/>
      <c r="H52" s="62" t="s">
        <v>37</v>
      </c>
      <c r="I52" s="58"/>
      <c r="J52" s="59"/>
      <c r="K52" s="21" t="s">
        <v>0</v>
      </c>
      <c r="L52" s="11">
        <f t="shared" si="4"/>
        <v>21</v>
      </c>
      <c r="M52" s="21" t="s">
        <v>0</v>
      </c>
      <c r="N52" s="11">
        <f t="shared" si="5"/>
        <v>21</v>
      </c>
      <c r="O52" s="19"/>
      <c r="P52" s="37">
        <v>5</v>
      </c>
      <c r="Q52" s="19" t="s">
        <v>12</v>
      </c>
      <c r="R52" s="56"/>
      <c r="S52" s="57"/>
      <c r="U52" s="44" t="str">
        <f t="shared" si="2"/>
        <v>廃棄可能</v>
      </c>
      <c r="V52" s="4" t="s">
        <v>176</v>
      </c>
      <c r="W52" s="4">
        <f t="shared" si="3"/>
        <v>27</v>
      </c>
      <c r="X52" s="43" t="s">
        <v>177</v>
      </c>
    </row>
    <row r="53" spans="1:24" ht="27.75" customHeight="1">
      <c r="A53" s="32">
        <v>2</v>
      </c>
      <c r="B53" s="33" t="s">
        <v>11</v>
      </c>
      <c r="C53" s="34">
        <v>1</v>
      </c>
      <c r="D53" s="33" t="s">
        <v>11</v>
      </c>
      <c r="E53" s="19">
        <v>23</v>
      </c>
      <c r="F53" s="63" t="s">
        <v>158</v>
      </c>
      <c r="G53" s="64"/>
      <c r="H53" s="62" t="s">
        <v>38</v>
      </c>
      <c r="I53" s="58"/>
      <c r="J53" s="59"/>
      <c r="K53" s="21" t="s">
        <v>0</v>
      </c>
      <c r="L53" s="11">
        <f t="shared" si="4"/>
        <v>21</v>
      </c>
      <c r="M53" s="21" t="s">
        <v>0</v>
      </c>
      <c r="N53" s="11">
        <f t="shared" si="5"/>
        <v>21</v>
      </c>
      <c r="O53" s="19"/>
      <c r="P53" s="37">
        <v>5</v>
      </c>
      <c r="Q53" s="19" t="s">
        <v>12</v>
      </c>
      <c r="R53" s="56"/>
      <c r="S53" s="57"/>
      <c r="U53" s="44" t="str">
        <f t="shared" si="2"/>
        <v>廃棄可能</v>
      </c>
      <c r="V53" s="4" t="s">
        <v>176</v>
      </c>
      <c r="W53" s="4">
        <f t="shared" si="3"/>
        <v>27</v>
      </c>
      <c r="X53" s="43" t="s">
        <v>177</v>
      </c>
    </row>
    <row r="54" spans="1:24" ht="27.75" customHeight="1">
      <c r="A54" s="32">
        <v>2</v>
      </c>
      <c r="B54" s="33" t="s">
        <v>11</v>
      </c>
      <c r="C54" s="34">
        <v>1</v>
      </c>
      <c r="D54" s="33" t="s">
        <v>11</v>
      </c>
      <c r="E54" s="35">
        <v>30</v>
      </c>
      <c r="F54" s="60" t="s">
        <v>39</v>
      </c>
      <c r="G54" s="61"/>
      <c r="H54" s="62"/>
      <c r="I54" s="58"/>
      <c r="J54" s="59"/>
      <c r="K54" s="21" t="s">
        <v>0</v>
      </c>
      <c r="L54" s="11">
        <f t="shared" si="4"/>
        <v>21</v>
      </c>
      <c r="M54" s="21" t="s">
        <v>0</v>
      </c>
      <c r="N54" s="11">
        <f t="shared" si="5"/>
        <v>21</v>
      </c>
      <c r="O54" s="19"/>
      <c r="P54" s="36">
        <v>5</v>
      </c>
      <c r="Q54" s="19" t="s">
        <v>12</v>
      </c>
      <c r="R54" s="56"/>
      <c r="S54" s="57"/>
      <c r="U54" s="44" t="str">
        <f t="shared" si="2"/>
        <v>廃棄可能</v>
      </c>
      <c r="V54" s="4" t="s">
        <v>176</v>
      </c>
      <c r="W54" s="4">
        <f t="shared" si="3"/>
        <v>27</v>
      </c>
      <c r="X54" s="43" t="s">
        <v>177</v>
      </c>
    </row>
    <row r="55" spans="1:24" ht="27.75" customHeight="1">
      <c r="A55" s="32">
        <v>2</v>
      </c>
      <c r="B55" s="33" t="s">
        <v>11</v>
      </c>
      <c r="C55" s="34">
        <v>1</v>
      </c>
      <c r="D55" s="33" t="s">
        <v>11</v>
      </c>
      <c r="E55" s="35">
        <v>31</v>
      </c>
      <c r="F55" s="60" t="s">
        <v>40</v>
      </c>
      <c r="G55" s="61"/>
      <c r="H55" s="62"/>
      <c r="I55" s="58"/>
      <c r="J55" s="59"/>
      <c r="K55" s="21" t="s">
        <v>0</v>
      </c>
      <c r="L55" s="11">
        <f t="shared" si="4"/>
        <v>21</v>
      </c>
      <c r="M55" s="21" t="s">
        <v>0</v>
      </c>
      <c r="N55" s="11">
        <f t="shared" si="5"/>
        <v>21</v>
      </c>
      <c r="O55" s="19"/>
      <c r="P55" s="36">
        <v>5</v>
      </c>
      <c r="Q55" s="19" t="s">
        <v>12</v>
      </c>
      <c r="R55" s="56"/>
      <c r="S55" s="57"/>
      <c r="U55" s="44" t="str">
        <f t="shared" si="2"/>
        <v>廃棄可能</v>
      </c>
      <c r="V55" s="4" t="s">
        <v>176</v>
      </c>
      <c r="W55" s="4">
        <f t="shared" si="3"/>
        <v>27</v>
      </c>
      <c r="X55" s="43" t="s">
        <v>177</v>
      </c>
    </row>
    <row r="56" spans="1:24" ht="27.75" customHeight="1">
      <c r="A56" s="32">
        <v>2</v>
      </c>
      <c r="B56" s="33" t="s">
        <v>11</v>
      </c>
      <c r="C56" s="34">
        <v>2</v>
      </c>
      <c r="D56" s="33" t="s">
        <v>11</v>
      </c>
      <c r="E56" s="35">
        <v>1</v>
      </c>
      <c r="F56" s="63" t="s">
        <v>41</v>
      </c>
      <c r="G56" s="64"/>
      <c r="H56" s="62"/>
      <c r="I56" s="58"/>
      <c r="J56" s="59"/>
      <c r="K56" s="21" t="s">
        <v>0</v>
      </c>
      <c r="L56" s="11">
        <f t="shared" si="4"/>
      </c>
      <c r="M56" s="21" t="s">
        <v>0</v>
      </c>
      <c r="N56" s="11">
        <f t="shared" si="5"/>
      </c>
      <c r="O56" s="19"/>
      <c r="P56" s="36" t="s">
        <v>227</v>
      </c>
      <c r="Q56" s="19" t="s">
        <v>12</v>
      </c>
      <c r="R56" s="56"/>
      <c r="S56" s="57"/>
      <c r="U56" s="44">
        <f t="shared" si="2"/>
      </c>
      <c r="V56" s="4" t="s">
        <v>176</v>
      </c>
      <c r="W56" s="4">
        <f t="shared" si="3"/>
      </c>
      <c r="X56" s="43" t="s">
        <v>177</v>
      </c>
    </row>
    <row r="57" spans="1:24" ht="27.75" customHeight="1">
      <c r="A57" s="32">
        <v>2</v>
      </c>
      <c r="B57" s="33" t="s">
        <v>11</v>
      </c>
      <c r="C57" s="34">
        <v>2</v>
      </c>
      <c r="D57" s="33" t="s">
        <v>11</v>
      </c>
      <c r="E57" s="35">
        <v>10</v>
      </c>
      <c r="F57" s="63" t="s">
        <v>159</v>
      </c>
      <c r="G57" s="64"/>
      <c r="H57" s="62"/>
      <c r="I57" s="58"/>
      <c r="J57" s="59"/>
      <c r="K57" s="21" t="s">
        <v>0</v>
      </c>
      <c r="L57" s="11">
        <f t="shared" si="4"/>
        <v>21</v>
      </c>
      <c r="M57" s="21" t="s">
        <v>0</v>
      </c>
      <c r="N57" s="11">
        <f t="shared" si="5"/>
        <v>21</v>
      </c>
      <c r="O57" s="19"/>
      <c r="P57" s="36">
        <v>5</v>
      </c>
      <c r="Q57" s="19" t="s">
        <v>12</v>
      </c>
      <c r="R57" s="56"/>
      <c r="S57" s="57"/>
      <c r="U57" s="44" t="str">
        <f t="shared" si="2"/>
        <v>廃棄可能</v>
      </c>
      <c r="V57" s="4" t="s">
        <v>176</v>
      </c>
      <c r="W57" s="4">
        <f t="shared" si="3"/>
        <v>27</v>
      </c>
      <c r="X57" s="43" t="s">
        <v>177</v>
      </c>
    </row>
    <row r="58" spans="1:24" ht="27.75" customHeight="1">
      <c r="A58" s="32">
        <v>2</v>
      </c>
      <c r="B58" s="33" t="s">
        <v>11</v>
      </c>
      <c r="C58" s="34">
        <v>2</v>
      </c>
      <c r="D58" s="33" t="s">
        <v>11</v>
      </c>
      <c r="E58" s="35">
        <v>11</v>
      </c>
      <c r="F58" s="63" t="s">
        <v>160</v>
      </c>
      <c r="G58" s="64"/>
      <c r="H58" s="62"/>
      <c r="I58" s="58"/>
      <c r="J58" s="59"/>
      <c r="K58" s="21" t="s">
        <v>0</v>
      </c>
      <c r="L58" s="11">
        <f t="shared" si="4"/>
        <v>21</v>
      </c>
      <c r="M58" s="21" t="s">
        <v>0</v>
      </c>
      <c r="N58" s="11">
        <f t="shared" si="5"/>
        <v>21</v>
      </c>
      <c r="O58" s="19"/>
      <c r="P58" s="36">
        <v>5</v>
      </c>
      <c r="Q58" s="19" t="s">
        <v>12</v>
      </c>
      <c r="R58" s="56"/>
      <c r="S58" s="57"/>
      <c r="U58" s="44" t="str">
        <f t="shared" si="2"/>
        <v>廃棄可能</v>
      </c>
      <c r="V58" s="4" t="s">
        <v>176</v>
      </c>
      <c r="W58" s="4">
        <f t="shared" si="3"/>
        <v>27</v>
      </c>
      <c r="X58" s="43" t="s">
        <v>177</v>
      </c>
    </row>
    <row r="59" spans="1:24" ht="27.75" customHeight="1">
      <c r="A59" s="32">
        <v>2</v>
      </c>
      <c r="B59" s="33" t="s">
        <v>11</v>
      </c>
      <c r="C59" s="34">
        <v>2</v>
      </c>
      <c r="D59" s="33" t="s">
        <v>11</v>
      </c>
      <c r="E59" s="35">
        <v>13</v>
      </c>
      <c r="F59" s="63" t="s">
        <v>161</v>
      </c>
      <c r="G59" s="64"/>
      <c r="H59" s="62"/>
      <c r="I59" s="58"/>
      <c r="J59" s="59"/>
      <c r="K59" s="21" t="s">
        <v>0</v>
      </c>
      <c r="L59" s="11">
        <f t="shared" si="4"/>
        <v>25</v>
      </c>
      <c r="M59" s="21" t="s">
        <v>0</v>
      </c>
      <c r="N59" s="11">
        <f t="shared" si="5"/>
        <v>25</v>
      </c>
      <c r="O59" s="19"/>
      <c r="P59" s="36">
        <v>1</v>
      </c>
      <c r="Q59" s="19" t="s">
        <v>12</v>
      </c>
      <c r="R59" s="56"/>
      <c r="S59" s="57"/>
      <c r="U59" s="44" t="str">
        <f t="shared" si="2"/>
        <v>廃棄可能</v>
      </c>
      <c r="V59" s="4" t="s">
        <v>176</v>
      </c>
      <c r="W59" s="4">
        <f t="shared" si="3"/>
        <v>27</v>
      </c>
      <c r="X59" s="43" t="s">
        <v>177</v>
      </c>
    </row>
    <row r="60" spans="1:24" ht="27.75" customHeight="1">
      <c r="A60" s="32">
        <v>2</v>
      </c>
      <c r="B60" s="33" t="s">
        <v>11</v>
      </c>
      <c r="C60" s="34">
        <v>2</v>
      </c>
      <c r="D60" s="33" t="s">
        <v>11</v>
      </c>
      <c r="E60" s="35">
        <v>14</v>
      </c>
      <c r="F60" s="63" t="s">
        <v>162</v>
      </c>
      <c r="G60" s="64"/>
      <c r="H60" s="62"/>
      <c r="I60" s="58"/>
      <c r="J60" s="59"/>
      <c r="K60" s="21" t="s">
        <v>0</v>
      </c>
      <c r="L60" s="11">
        <f t="shared" si="4"/>
        <v>25</v>
      </c>
      <c r="M60" s="21" t="s">
        <v>0</v>
      </c>
      <c r="N60" s="11">
        <f t="shared" si="5"/>
        <v>25</v>
      </c>
      <c r="O60" s="19"/>
      <c r="P60" s="36">
        <v>1</v>
      </c>
      <c r="Q60" s="19" t="s">
        <v>12</v>
      </c>
      <c r="R60" s="56"/>
      <c r="S60" s="57"/>
      <c r="U60" s="44" t="str">
        <f t="shared" si="2"/>
        <v>廃棄可能</v>
      </c>
      <c r="V60" s="4" t="s">
        <v>176</v>
      </c>
      <c r="W60" s="4">
        <f t="shared" si="3"/>
        <v>27</v>
      </c>
      <c r="X60" s="43" t="s">
        <v>177</v>
      </c>
    </row>
    <row r="61" spans="1:24" ht="27.75" customHeight="1">
      <c r="A61" s="32">
        <v>2</v>
      </c>
      <c r="B61" s="33" t="s">
        <v>11</v>
      </c>
      <c r="C61" s="34">
        <v>2</v>
      </c>
      <c r="D61" s="33" t="s">
        <v>11</v>
      </c>
      <c r="E61" s="35">
        <v>15</v>
      </c>
      <c r="F61" s="63" t="s">
        <v>163</v>
      </c>
      <c r="G61" s="64"/>
      <c r="H61" s="62"/>
      <c r="I61" s="58"/>
      <c r="J61" s="59"/>
      <c r="K61" s="21" t="s">
        <v>0</v>
      </c>
      <c r="L61" s="11">
        <f t="shared" si="4"/>
        <v>23</v>
      </c>
      <c r="M61" s="21" t="s">
        <v>0</v>
      </c>
      <c r="N61" s="11">
        <f t="shared" si="5"/>
        <v>23</v>
      </c>
      <c r="O61" s="19"/>
      <c r="P61" s="36">
        <v>3</v>
      </c>
      <c r="Q61" s="19" t="s">
        <v>12</v>
      </c>
      <c r="R61" s="56"/>
      <c r="S61" s="57"/>
      <c r="U61" s="44" t="str">
        <f t="shared" si="2"/>
        <v>廃棄可能</v>
      </c>
      <c r="V61" s="4" t="s">
        <v>176</v>
      </c>
      <c r="W61" s="4">
        <f t="shared" si="3"/>
        <v>27</v>
      </c>
      <c r="X61" s="43" t="s">
        <v>177</v>
      </c>
    </row>
    <row r="62" spans="1:24" ht="27.75" customHeight="1">
      <c r="A62" s="32">
        <v>2</v>
      </c>
      <c r="B62" s="33" t="s">
        <v>11</v>
      </c>
      <c r="C62" s="34">
        <v>2</v>
      </c>
      <c r="D62" s="33" t="s">
        <v>11</v>
      </c>
      <c r="E62" s="35">
        <v>16</v>
      </c>
      <c r="F62" s="63" t="s">
        <v>164</v>
      </c>
      <c r="G62" s="64"/>
      <c r="H62" s="62"/>
      <c r="I62" s="58"/>
      <c r="J62" s="59"/>
      <c r="K62" s="21" t="s">
        <v>0</v>
      </c>
      <c r="L62" s="11">
        <f t="shared" si="4"/>
        <v>23</v>
      </c>
      <c r="M62" s="21" t="s">
        <v>0</v>
      </c>
      <c r="N62" s="11">
        <f t="shared" si="5"/>
        <v>23</v>
      </c>
      <c r="O62" s="19"/>
      <c r="P62" s="36">
        <v>3</v>
      </c>
      <c r="Q62" s="19" t="s">
        <v>12</v>
      </c>
      <c r="R62" s="56"/>
      <c r="S62" s="57"/>
      <c r="U62" s="44" t="str">
        <f t="shared" si="2"/>
        <v>廃棄可能</v>
      </c>
      <c r="V62" s="4" t="s">
        <v>176</v>
      </c>
      <c r="W62" s="4">
        <f t="shared" si="3"/>
        <v>27</v>
      </c>
      <c r="X62" s="43" t="s">
        <v>177</v>
      </c>
    </row>
    <row r="63" spans="1:24" ht="27.75" customHeight="1">
      <c r="A63" s="32">
        <v>2</v>
      </c>
      <c r="B63" s="33" t="s">
        <v>11</v>
      </c>
      <c r="C63" s="34">
        <v>2</v>
      </c>
      <c r="D63" s="33" t="s">
        <v>11</v>
      </c>
      <c r="E63" s="35">
        <v>17</v>
      </c>
      <c r="F63" s="63" t="s">
        <v>165</v>
      </c>
      <c r="G63" s="64"/>
      <c r="H63" s="62"/>
      <c r="I63" s="58"/>
      <c r="J63" s="59"/>
      <c r="K63" s="21" t="s">
        <v>0</v>
      </c>
      <c r="L63" s="11">
        <f t="shared" si="4"/>
        <v>23</v>
      </c>
      <c r="M63" s="21" t="s">
        <v>0</v>
      </c>
      <c r="N63" s="11">
        <f t="shared" si="5"/>
        <v>23</v>
      </c>
      <c r="O63" s="19"/>
      <c r="P63" s="36">
        <v>3</v>
      </c>
      <c r="Q63" s="19" t="s">
        <v>12</v>
      </c>
      <c r="R63" s="56"/>
      <c r="S63" s="57"/>
      <c r="U63" s="44" t="str">
        <f t="shared" si="2"/>
        <v>廃棄可能</v>
      </c>
      <c r="V63" s="4" t="s">
        <v>176</v>
      </c>
      <c r="W63" s="4">
        <f t="shared" si="3"/>
        <v>27</v>
      </c>
      <c r="X63" s="43" t="s">
        <v>177</v>
      </c>
    </row>
    <row r="64" spans="1:24" ht="27.75" customHeight="1">
      <c r="A64" s="32">
        <v>2</v>
      </c>
      <c r="B64" s="33" t="s">
        <v>11</v>
      </c>
      <c r="C64" s="34">
        <v>2</v>
      </c>
      <c r="D64" s="33" t="s">
        <v>11</v>
      </c>
      <c r="E64" s="35">
        <v>18</v>
      </c>
      <c r="F64" s="63" t="s">
        <v>166</v>
      </c>
      <c r="G64" s="64"/>
      <c r="H64" s="62"/>
      <c r="I64" s="58"/>
      <c r="J64" s="59"/>
      <c r="K64" s="21" t="s">
        <v>0</v>
      </c>
      <c r="L64" s="11">
        <f t="shared" si="4"/>
        <v>23</v>
      </c>
      <c r="M64" s="21" t="s">
        <v>0</v>
      </c>
      <c r="N64" s="11">
        <f t="shared" si="5"/>
        <v>23</v>
      </c>
      <c r="O64" s="19"/>
      <c r="P64" s="36">
        <v>3</v>
      </c>
      <c r="Q64" s="19" t="s">
        <v>12</v>
      </c>
      <c r="R64" s="56"/>
      <c r="S64" s="57"/>
      <c r="U64" s="44" t="str">
        <f t="shared" si="2"/>
        <v>廃棄可能</v>
      </c>
      <c r="V64" s="4" t="s">
        <v>176</v>
      </c>
      <c r="W64" s="4">
        <f t="shared" si="3"/>
        <v>27</v>
      </c>
      <c r="X64" s="43" t="s">
        <v>177</v>
      </c>
    </row>
    <row r="65" spans="1:24" ht="27.75" customHeight="1">
      <c r="A65" s="32">
        <v>2</v>
      </c>
      <c r="B65" s="33" t="s">
        <v>11</v>
      </c>
      <c r="C65" s="34">
        <v>2</v>
      </c>
      <c r="D65" s="33" t="s">
        <v>11</v>
      </c>
      <c r="E65" s="35">
        <v>20</v>
      </c>
      <c r="F65" s="63" t="s">
        <v>167</v>
      </c>
      <c r="G65" s="64"/>
      <c r="H65" s="62"/>
      <c r="I65" s="58"/>
      <c r="J65" s="59"/>
      <c r="K65" s="21" t="s">
        <v>0</v>
      </c>
      <c r="L65" s="11">
        <f t="shared" si="4"/>
        <v>23</v>
      </c>
      <c r="M65" s="21" t="s">
        <v>0</v>
      </c>
      <c r="N65" s="11">
        <f t="shared" si="5"/>
        <v>23</v>
      </c>
      <c r="O65" s="19"/>
      <c r="P65" s="36">
        <v>3</v>
      </c>
      <c r="Q65" s="19" t="s">
        <v>12</v>
      </c>
      <c r="R65" s="56"/>
      <c r="S65" s="57"/>
      <c r="U65" s="44" t="str">
        <f t="shared" si="2"/>
        <v>廃棄可能</v>
      </c>
      <c r="V65" s="4" t="s">
        <v>176</v>
      </c>
      <c r="W65" s="4">
        <f t="shared" si="3"/>
        <v>27</v>
      </c>
      <c r="X65" s="43" t="s">
        <v>177</v>
      </c>
    </row>
    <row r="66" spans="1:24" ht="27.75" customHeight="1">
      <c r="A66" s="32">
        <v>2</v>
      </c>
      <c r="B66" s="33" t="s">
        <v>11</v>
      </c>
      <c r="C66" s="34">
        <v>2</v>
      </c>
      <c r="D66" s="33" t="s">
        <v>11</v>
      </c>
      <c r="E66" s="35">
        <v>21</v>
      </c>
      <c r="F66" s="63" t="s">
        <v>168</v>
      </c>
      <c r="G66" s="64"/>
      <c r="H66" s="62"/>
      <c r="I66" s="58"/>
      <c r="J66" s="59"/>
      <c r="K66" s="21" t="s">
        <v>0</v>
      </c>
      <c r="L66" s="11">
        <f t="shared" si="4"/>
        <v>21</v>
      </c>
      <c r="M66" s="21" t="s">
        <v>0</v>
      </c>
      <c r="N66" s="11">
        <f t="shared" si="5"/>
        <v>21</v>
      </c>
      <c r="O66" s="19"/>
      <c r="P66" s="36">
        <v>5</v>
      </c>
      <c r="Q66" s="19" t="s">
        <v>12</v>
      </c>
      <c r="R66" s="56"/>
      <c r="S66" s="57"/>
      <c r="U66" s="44" t="str">
        <f t="shared" si="2"/>
        <v>廃棄可能</v>
      </c>
      <c r="V66" s="4" t="s">
        <v>176</v>
      </c>
      <c r="W66" s="4">
        <f t="shared" si="3"/>
        <v>27</v>
      </c>
      <c r="X66" s="43" t="s">
        <v>177</v>
      </c>
    </row>
    <row r="67" spans="1:24" ht="27.75" customHeight="1">
      <c r="A67" s="32">
        <v>2</v>
      </c>
      <c r="B67" s="33" t="s">
        <v>11</v>
      </c>
      <c r="C67" s="34">
        <v>2</v>
      </c>
      <c r="D67" s="33" t="s">
        <v>11</v>
      </c>
      <c r="E67" s="35">
        <v>22</v>
      </c>
      <c r="F67" s="63" t="s">
        <v>169</v>
      </c>
      <c r="G67" s="64"/>
      <c r="H67" s="62"/>
      <c r="I67" s="58"/>
      <c r="J67" s="59"/>
      <c r="K67" s="21" t="s">
        <v>0</v>
      </c>
      <c r="L67" s="11">
        <f t="shared" si="4"/>
        <v>21</v>
      </c>
      <c r="M67" s="21" t="s">
        <v>0</v>
      </c>
      <c r="N67" s="11">
        <f t="shared" si="5"/>
        <v>21</v>
      </c>
      <c r="O67" s="19"/>
      <c r="P67" s="36">
        <v>5</v>
      </c>
      <c r="Q67" s="19" t="s">
        <v>12</v>
      </c>
      <c r="R67" s="56"/>
      <c r="S67" s="57"/>
      <c r="U67" s="44" t="str">
        <f t="shared" si="2"/>
        <v>廃棄可能</v>
      </c>
      <c r="V67" s="4" t="s">
        <v>176</v>
      </c>
      <c r="W67" s="4">
        <f t="shared" si="3"/>
        <v>27</v>
      </c>
      <c r="X67" s="43" t="s">
        <v>177</v>
      </c>
    </row>
    <row r="68" spans="1:24" ht="27.75" customHeight="1">
      <c r="A68" s="32">
        <v>2</v>
      </c>
      <c r="B68" s="33" t="s">
        <v>11</v>
      </c>
      <c r="C68" s="34">
        <v>2</v>
      </c>
      <c r="D68" s="33" t="s">
        <v>11</v>
      </c>
      <c r="E68" s="35">
        <v>23</v>
      </c>
      <c r="F68" s="63" t="s">
        <v>187</v>
      </c>
      <c r="G68" s="64"/>
      <c r="H68" s="62"/>
      <c r="I68" s="58"/>
      <c r="J68" s="59"/>
      <c r="K68" s="21" t="s">
        <v>0</v>
      </c>
      <c r="L68" s="11">
        <f t="shared" si="4"/>
        <v>21</v>
      </c>
      <c r="M68" s="21" t="s">
        <v>0</v>
      </c>
      <c r="N68" s="11">
        <f t="shared" si="5"/>
        <v>21</v>
      </c>
      <c r="O68" s="19"/>
      <c r="P68" s="36">
        <v>5</v>
      </c>
      <c r="Q68" s="19" t="s">
        <v>12</v>
      </c>
      <c r="R68" s="56"/>
      <c r="S68" s="57"/>
      <c r="U68" s="44" t="str">
        <f t="shared" si="2"/>
        <v>廃棄可能</v>
      </c>
      <c r="V68" s="4" t="s">
        <v>176</v>
      </c>
      <c r="W68" s="4">
        <f t="shared" si="3"/>
        <v>27</v>
      </c>
      <c r="X68" s="43" t="s">
        <v>177</v>
      </c>
    </row>
    <row r="69" spans="1:24" ht="27.75" customHeight="1">
      <c r="A69" s="32">
        <v>2</v>
      </c>
      <c r="B69" s="33" t="s">
        <v>11</v>
      </c>
      <c r="C69" s="34">
        <v>2</v>
      </c>
      <c r="D69" s="33" t="s">
        <v>11</v>
      </c>
      <c r="E69" s="35">
        <v>30</v>
      </c>
      <c r="F69" s="63" t="s">
        <v>170</v>
      </c>
      <c r="G69" s="64"/>
      <c r="H69" s="62"/>
      <c r="I69" s="58"/>
      <c r="J69" s="59"/>
      <c r="K69" s="21" t="s">
        <v>0</v>
      </c>
      <c r="L69" s="11">
        <f t="shared" si="4"/>
        <v>21</v>
      </c>
      <c r="M69" s="21" t="s">
        <v>0</v>
      </c>
      <c r="N69" s="11">
        <f t="shared" si="5"/>
        <v>21</v>
      </c>
      <c r="O69" s="19"/>
      <c r="P69" s="36">
        <v>5</v>
      </c>
      <c r="Q69" s="19" t="s">
        <v>12</v>
      </c>
      <c r="R69" s="56"/>
      <c r="S69" s="57"/>
      <c r="U69" s="44" t="str">
        <f t="shared" si="2"/>
        <v>廃棄可能</v>
      </c>
      <c r="V69" s="4" t="s">
        <v>176</v>
      </c>
      <c r="W69" s="4">
        <f t="shared" si="3"/>
        <v>27</v>
      </c>
      <c r="X69" s="43" t="s">
        <v>177</v>
      </c>
    </row>
    <row r="70" spans="1:24" ht="27.75" customHeight="1">
      <c r="A70" s="32">
        <v>2</v>
      </c>
      <c r="B70" s="33" t="s">
        <v>11</v>
      </c>
      <c r="C70" s="34">
        <v>2</v>
      </c>
      <c r="D70" s="33" t="s">
        <v>11</v>
      </c>
      <c r="E70" s="35">
        <v>31</v>
      </c>
      <c r="F70" s="63" t="s">
        <v>188</v>
      </c>
      <c r="G70" s="64"/>
      <c r="H70" s="62"/>
      <c r="I70" s="58"/>
      <c r="J70" s="59"/>
      <c r="K70" s="21" t="s">
        <v>0</v>
      </c>
      <c r="L70" s="11">
        <f t="shared" si="4"/>
        <v>21</v>
      </c>
      <c r="M70" s="21" t="s">
        <v>0</v>
      </c>
      <c r="N70" s="11">
        <f t="shared" si="5"/>
        <v>21</v>
      </c>
      <c r="O70" s="19"/>
      <c r="P70" s="36">
        <v>5</v>
      </c>
      <c r="Q70" s="19" t="s">
        <v>12</v>
      </c>
      <c r="R70" s="56"/>
      <c r="S70" s="57"/>
      <c r="U70" s="44" t="str">
        <f t="shared" si="2"/>
        <v>廃棄可能</v>
      </c>
      <c r="V70" s="4" t="s">
        <v>176</v>
      </c>
      <c r="W70" s="4">
        <f t="shared" si="3"/>
        <v>27</v>
      </c>
      <c r="X70" s="43" t="s">
        <v>177</v>
      </c>
    </row>
    <row r="71" spans="1:24" ht="27.75" customHeight="1">
      <c r="A71" s="32">
        <v>2</v>
      </c>
      <c r="B71" s="33" t="s">
        <v>11</v>
      </c>
      <c r="C71" s="34">
        <v>2</v>
      </c>
      <c r="D71" s="33" t="s">
        <v>11</v>
      </c>
      <c r="E71" s="35">
        <v>32</v>
      </c>
      <c r="F71" s="63" t="s">
        <v>189</v>
      </c>
      <c r="G71" s="64"/>
      <c r="H71" s="62"/>
      <c r="I71" s="58"/>
      <c r="J71" s="59"/>
      <c r="K71" s="21" t="s">
        <v>0</v>
      </c>
      <c r="L71" s="11">
        <f t="shared" si="4"/>
        <v>23</v>
      </c>
      <c r="M71" s="21" t="s">
        <v>0</v>
      </c>
      <c r="N71" s="11">
        <f t="shared" si="5"/>
        <v>23</v>
      </c>
      <c r="O71" s="19"/>
      <c r="P71" s="36">
        <v>3</v>
      </c>
      <c r="Q71" s="19" t="s">
        <v>12</v>
      </c>
      <c r="R71" s="56"/>
      <c r="S71" s="57"/>
      <c r="U71" s="44" t="str">
        <f t="shared" si="2"/>
        <v>廃棄可能</v>
      </c>
      <c r="V71" s="4" t="s">
        <v>176</v>
      </c>
      <c r="W71" s="4">
        <f t="shared" si="3"/>
        <v>27</v>
      </c>
      <c r="X71" s="43" t="s">
        <v>177</v>
      </c>
    </row>
    <row r="72" spans="1:24" ht="27.75" customHeight="1">
      <c r="A72" s="32">
        <v>2</v>
      </c>
      <c r="B72" s="33" t="s">
        <v>11</v>
      </c>
      <c r="C72" s="34">
        <v>2</v>
      </c>
      <c r="D72" s="33" t="s">
        <v>11</v>
      </c>
      <c r="E72" s="35">
        <v>33</v>
      </c>
      <c r="F72" s="63" t="s">
        <v>171</v>
      </c>
      <c r="G72" s="64"/>
      <c r="H72" s="62"/>
      <c r="I72" s="58"/>
      <c r="J72" s="59"/>
      <c r="K72" s="21" t="s">
        <v>0</v>
      </c>
      <c r="L72" s="11">
        <f t="shared" si="4"/>
        <v>23</v>
      </c>
      <c r="M72" s="21" t="s">
        <v>0</v>
      </c>
      <c r="N72" s="11">
        <f t="shared" si="5"/>
        <v>23</v>
      </c>
      <c r="O72" s="19"/>
      <c r="P72" s="36">
        <v>3</v>
      </c>
      <c r="Q72" s="19" t="s">
        <v>12</v>
      </c>
      <c r="R72" s="56"/>
      <c r="S72" s="57"/>
      <c r="U72" s="44" t="str">
        <f t="shared" si="2"/>
        <v>廃棄可能</v>
      </c>
      <c r="V72" s="4" t="s">
        <v>176</v>
      </c>
      <c r="W72" s="4">
        <f t="shared" si="3"/>
        <v>27</v>
      </c>
      <c r="X72" s="43" t="s">
        <v>177</v>
      </c>
    </row>
    <row r="73" spans="1:24" ht="27.75" customHeight="1">
      <c r="A73" s="32">
        <v>2</v>
      </c>
      <c r="B73" s="33" t="s">
        <v>11</v>
      </c>
      <c r="C73" s="34">
        <v>2</v>
      </c>
      <c r="D73" s="33" t="s">
        <v>11</v>
      </c>
      <c r="E73" s="35">
        <v>35</v>
      </c>
      <c r="F73" s="63" t="s">
        <v>172</v>
      </c>
      <c r="G73" s="64"/>
      <c r="H73" s="62"/>
      <c r="I73" s="58"/>
      <c r="J73" s="59"/>
      <c r="K73" s="21" t="s">
        <v>0</v>
      </c>
      <c r="L73" s="11">
        <f aca="true" t="shared" si="6" ref="L73:L104">IF(ISERROR($H$1-$P73-1),"",$H$1-$P73-1)</f>
        <v>21</v>
      </c>
      <c r="M73" s="21" t="s">
        <v>0</v>
      </c>
      <c r="N73" s="11">
        <f aca="true" t="shared" si="7" ref="N73:N104">IF(ISERROR($H$1-$P73-1),"",$H$1-$P73-1)</f>
        <v>21</v>
      </c>
      <c r="O73" s="19"/>
      <c r="P73" s="36">
        <v>5</v>
      </c>
      <c r="Q73" s="19" t="s">
        <v>12</v>
      </c>
      <c r="R73" s="56"/>
      <c r="S73" s="57"/>
      <c r="U73" s="44" t="str">
        <f t="shared" si="2"/>
        <v>廃棄可能</v>
      </c>
      <c r="V73" s="4" t="s">
        <v>176</v>
      </c>
      <c r="W73" s="4">
        <f t="shared" si="3"/>
        <v>27</v>
      </c>
      <c r="X73" s="43" t="s">
        <v>177</v>
      </c>
    </row>
    <row r="74" spans="1:25" ht="27.75" customHeight="1">
      <c r="A74" s="32">
        <v>2</v>
      </c>
      <c r="B74" s="33" t="s">
        <v>11</v>
      </c>
      <c r="C74" s="34">
        <v>3</v>
      </c>
      <c r="D74" s="33" t="s">
        <v>11</v>
      </c>
      <c r="E74" s="35">
        <v>1</v>
      </c>
      <c r="F74" s="60" t="s">
        <v>42</v>
      </c>
      <c r="G74" s="61"/>
      <c r="H74" s="62"/>
      <c r="I74" s="58"/>
      <c r="J74" s="59"/>
      <c r="K74" s="21" t="s">
        <v>0</v>
      </c>
      <c r="L74" s="11">
        <f t="shared" si="6"/>
      </c>
      <c r="M74" s="21" t="s">
        <v>0</v>
      </c>
      <c r="N74" s="11">
        <f t="shared" si="7"/>
      </c>
      <c r="O74" s="19"/>
      <c r="P74" s="36" t="s">
        <v>21</v>
      </c>
      <c r="Q74" s="19" t="s">
        <v>12</v>
      </c>
      <c r="R74" s="56"/>
      <c r="S74" s="57"/>
      <c r="T74" s="13"/>
      <c r="U74" s="44">
        <f t="shared" si="2"/>
      </c>
      <c r="V74" s="4" t="s">
        <v>176</v>
      </c>
      <c r="W74" s="4">
        <f t="shared" si="3"/>
      </c>
      <c r="X74" s="49" t="s">
        <v>177</v>
      </c>
      <c r="Y74" s="13"/>
    </row>
    <row r="75" spans="1:25" ht="27.75" customHeight="1">
      <c r="A75" s="32">
        <v>2</v>
      </c>
      <c r="B75" s="33" t="s">
        <v>11</v>
      </c>
      <c r="C75" s="34">
        <v>3</v>
      </c>
      <c r="D75" s="33" t="s">
        <v>11</v>
      </c>
      <c r="E75" s="35">
        <v>2</v>
      </c>
      <c r="F75" s="60" t="s">
        <v>192</v>
      </c>
      <c r="G75" s="61"/>
      <c r="H75" s="62"/>
      <c r="I75" s="58"/>
      <c r="J75" s="59"/>
      <c r="K75" s="21" t="s">
        <v>0</v>
      </c>
      <c r="L75" s="11">
        <f t="shared" si="6"/>
      </c>
      <c r="M75" s="21" t="s">
        <v>0</v>
      </c>
      <c r="N75" s="11">
        <f t="shared" si="7"/>
      </c>
      <c r="O75" s="19"/>
      <c r="P75" s="36" t="s">
        <v>226</v>
      </c>
      <c r="Q75" s="19" t="s">
        <v>12</v>
      </c>
      <c r="R75" s="56"/>
      <c r="S75" s="57"/>
      <c r="T75" s="13"/>
      <c r="U75" s="44">
        <f t="shared" si="2"/>
      </c>
      <c r="V75" s="4" t="s">
        <v>176</v>
      </c>
      <c r="W75" s="4">
        <f t="shared" si="3"/>
      </c>
      <c r="X75" s="49" t="s">
        <v>177</v>
      </c>
      <c r="Y75" s="13"/>
    </row>
    <row r="76" spans="1:25" ht="27.75" customHeight="1">
      <c r="A76" s="32">
        <v>2</v>
      </c>
      <c r="B76" s="33" t="s">
        <v>190</v>
      </c>
      <c r="C76" s="34">
        <v>3</v>
      </c>
      <c r="D76" s="33" t="s">
        <v>191</v>
      </c>
      <c r="E76" s="35">
        <v>2</v>
      </c>
      <c r="F76" s="60" t="s">
        <v>193</v>
      </c>
      <c r="G76" s="61"/>
      <c r="H76" s="62"/>
      <c r="I76" s="58"/>
      <c r="J76" s="59"/>
      <c r="K76" s="21" t="s">
        <v>178</v>
      </c>
      <c r="L76" s="11">
        <f t="shared" si="6"/>
      </c>
      <c r="M76" s="21" t="s">
        <v>178</v>
      </c>
      <c r="N76" s="11">
        <f t="shared" si="7"/>
      </c>
      <c r="O76" s="19"/>
      <c r="P76" s="36" t="s">
        <v>226</v>
      </c>
      <c r="Q76" s="19" t="s">
        <v>225</v>
      </c>
      <c r="R76" s="56"/>
      <c r="S76" s="57"/>
      <c r="T76" s="13"/>
      <c r="U76" s="44">
        <f t="shared" si="2"/>
      </c>
      <c r="V76" s="4" t="s">
        <v>176</v>
      </c>
      <c r="W76" s="4">
        <f t="shared" si="3"/>
      </c>
      <c r="X76" s="49" t="s">
        <v>177</v>
      </c>
      <c r="Y76" s="13"/>
    </row>
    <row r="77" spans="1:25" ht="27.75" customHeight="1">
      <c r="A77" s="32">
        <v>2</v>
      </c>
      <c r="B77" s="33" t="s">
        <v>11</v>
      </c>
      <c r="C77" s="34">
        <v>3</v>
      </c>
      <c r="D77" s="33" t="s">
        <v>11</v>
      </c>
      <c r="E77" s="35">
        <v>3</v>
      </c>
      <c r="F77" s="60" t="s">
        <v>194</v>
      </c>
      <c r="G77" s="61"/>
      <c r="H77" s="62"/>
      <c r="I77" s="58"/>
      <c r="J77" s="59"/>
      <c r="K77" s="21" t="s">
        <v>0</v>
      </c>
      <c r="L77" s="11">
        <f t="shared" si="6"/>
      </c>
      <c r="M77" s="21" t="s">
        <v>0</v>
      </c>
      <c r="N77" s="11">
        <f t="shared" si="7"/>
      </c>
      <c r="O77" s="19"/>
      <c r="P77" s="36" t="s">
        <v>226</v>
      </c>
      <c r="Q77" s="19" t="s">
        <v>12</v>
      </c>
      <c r="R77" s="56"/>
      <c r="S77" s="57"/>
      <c r="T77" s="13"/>
      <c r="U77" s="44">
        <f t="shared" si="2"/>
      </c>
      <c r="V77" s="4" t="s">
        <v>176</v>
      </c>
      <c r="W77" s="4">
        <f t="shared" si="3"/>
      </c>
      <c r="X77" s="49" t="s">
        <v>177</v>
      </c>
      <c r="Y77" s="13"/>
    </row>
    <row r="78" spans="1:25" ht="27.75" customHeight="1">
      <c r="A78" s="32">
        <v>2</v>
      </c>
      <c r="B78" s="33" t="s">
        <v>11</v>
      </c>
      <c r="C78" s="34">
        <v>3</v>
      </c>
      <c r="D78" s="33" t="s">
        <v>11</v>
      </c>
      <c r="E78" s="35">
        <v>4</v>
      </c>
      <c r="F78" s="60" t="s">
        <v>195</v>
      </c>
      <c r="G78" s="61"/>
      <c r="H78" s="62"/>
      <c r="I78" s="58"/>
      <c r="J78" s="59"/>
      <c r="K78" s="21" t="s">
        <v>0</v>
      </c>
      <c r="L78" s="11">
        <f t="shared" si="6"/>
        <v>21</v>
      </c>
      <c r="M78" s="21" t="s">
        <v>0</v>
      </c>
      <c r="N78" s="11">
        <f t="shared" si="7"/>
        <v>21</v>
      </c>
      <c r="O78" s="19"/>
      <c r="P78" s="36">
        <v>5</v>
      </c>
      <c r="Q78" s="19" t="s">
        <v>12</v>
      </c>
      <c r="R78" s="56"/>
      <c r="S78" s="57"/>
      <c r="T78" s="13"/>
      <c r="U78" s="48" t="str">
        <f aca="true" t="shared" si="8" ref="U78:U139">IF(W78&lt;=$H$1,"廃棄可能","")</f>
        <v>廃棄可能</v>
      </c>
      <c r="V78" s="4" t="s">
        <v>176</v>
      </c>
      <c r="W78" s="13">
        <f aca="true" t="shared" si="9" ref="W78:W139">IF(ISERROR(N78+P78+1),"",N78+P78+1)</f>
        <v>27</v>
      </c>
      <c r="X78" s="49" t="s">
        <v>177</v>
      </c>
      <c r="Y78" s="13"/>
    </row>
    <row r="79" spans="1:25" ht="27.75" customHeight="1">
      <c r="A79" s="32">
        <v>2</v>
      </c>
      <c r="B79" s="33" t="s">
        <v>11</v>
      </c>
      <c r="C79" s="34">
        <v>3</v>
      </c>
      <c r="D79" s="33" t="s">
        <v>11</v>
      </c>
      <c r="E79" s="19">
        <v>10</v>
      </c>
      <c r="F79" s="60" t="s">
        <v>43</v>
      </c>
      <c r="G79" s="61"/>
      <c r="H79" s="62"/>
      <c r="I79" s="58"/>
      <c r="J79" s="59"/>
      <c r="K79" s="21" t="s">
        <v>0</v>
      </c>
      <c r="L79" s="11">
        <f t="shared" si="6"/>
        <v>21</v>
      </c>
      <c r="M79" s="21" t="s">
        <v>0</v>
      </c>
      <c r="N79" s="11">
        <f t="shared" si="7"/>
        <v>21</v>
      </c>
      <c r="O79" s="19"/>
      <c r="P79" s="37">
        <v>5</v>
      </c>
      <c r="Q79" s="19" t="s">
        <v>12</v>
      </c>
      <c r="R79" s="56"/>
      <c r="S79" s="57"/>
      <c r="T79" s="13"/>
      <c r="U79" s="48" t="str">
        <f t="shared" si="8"/>
        <v>廃棄可能</v>
      </c>
      <c r="V79" s="13" t="s">
        <v>176</v>
      </c>
      <c r="W79" s="13">
        <f t="shared" si="9"/>
        <v>27</v>
      </c>
      <c r="X79" s="49" t="s">
        <v>177</v>
      </c>
      <c r="Y79" s="13"/>
    </row>
    <row r="80" spans="1:25" ht="27.75" customHeight="1">
      <c r="A80" s="32">
        <v>2</v>
      </c>
      <c r="B80" s="33" t="s">
        <v>11</v>
      </c>
      <c r="C80" s="34">
        <v>3</v>
      </c>
      <c r="D80" s="33" t="s">
        <v>11</v>
      </c>
      <c r="E80" s="19">
        <v>12</v>
      </c>
      <c r="F80" s="60" t="s">
        <v>196</v>
      </c>
      <c r="G80" s="61"/>
      <c r="H80" s="62"/>
      <c r="I80" s="58"/>
      <c r="J80" s="59"/>
      <c r="K80" s="21" t="s">
        <v>0</v>
      </c>
      <c r="L80" s="11">
        <f t="shared" si="6"/>
        <v>21</v>
      </c>
      <c r="M80" s="21" t="s">
        <v>0</v>
      </c>
      <c r="N80" s="11">
        <f t="shared" si="7"/>
        <v>21</v>
      </c>
      <c r="O80" s="19"/>
      <c r="P80" s="37">
        <v>5</v>
      </c>
      <c r="Q80" s="19" t="s">
        <v>12</v>
      </c>
      <c r="R80" s="56"/>
      <c r="S80" s="57"/>
      <c r="T80" s="13"/>
      <c r="U80" s="48" t="str">
        <f t="shared" si="8"/>
        <v>廃棄可能</v>
      </c>
      <c r="V80" s="13" t="s">
        <v>176</v>
      </c>
      <c r="W80" s="13">
        <f t="shared" si="9"/>
        <v>27</v>
      </c>
      <c r="X80" s="49" t="s">
        <v>177</v>
      </c>
      <c r="Y80" s="13"/>
    </row>
    <row r="81" spans="1:25" ht="27.75" customHeight="1">
      <c r="A81" s="32">
        <v>2</v>
      </c>
      <c r="B81" s="33" t="s">
        <v>11</v>
      </c>
      <c r="C81" s="34">
        <v>3</v>
      </c>
      <c r="D81" s="33" t="s">
        <v>11</v>
      </c>
      <c r="E81" s="35">
        <v>20</v>
      </c>
      <c r="F81" s="63" t="s">
        <v>44</v>
      </c>
      <c r="G81" s="64"/>
      <c r="H81" s="62"/>
      <c r="I81" s="58"/>
      <c r="J81" s="59"/>
      <c r="K81" s="21" t="s">
        <v>0</v>
      </c>
      <c r="L81" s="11">
        <f t="shared" si="6"/>
        <v>21</v>
      </c>
      <c r="M81" s="21" t="s">
        <v>0</v>
      </c>
      <c r="N81" s="11">
        <f t="shared" si="7"/>
        <v>21</v>
      </c>
      <c r="O81" s="19"/>
      <c r="P81" s="36">
        <v>5</v>
      </c>
      <c r="Q81" s="19" t="s">
        <v>12</v>
      </c>
      <c r="R81" s="56"/>
      <c r="S81" s="57"/>
      <c r="T81" s="13"/>
      <c r="U81" s="48" t="str">
        <f t="shared" si="8"/>
        <v>廃棄可能</v>
      </c>
      <c r="V81" s="13" t="s">
        <v>176</v>
      </c>
      <c r="W81" s="13">
        <f t="shared" si="9"/>
        <v>27</v>
      </c>
      <c r="X81" s="49" t="s">
        <v>177</v>
      </c>
      <c r="Y81" s="13"/>
    </row>
    <row r="82" spans="1:25" ht="27.75" customHeight="1">
      <c r="A82" s="32">
        <v>2</v>
      </c>
      <c r="B82" s="33" t="s">
        <v>11</v>
      </c>
      <c r="C82" s="34">
        <v>3</v>
      </c>
      <c r="D82" s="33" t="s">
        <v>11</v>
      </c>
      <c r="E82" s="19">
        <v>30</v>
      </c>
      <c r="F82" s="63" t="s">
        <v>45</v>
      </c>
      <c r="G82" s="64"/>
      <c r="H82" s="62" t="s">
        <v>45</v>
      </c>
      <c r="I82" s="58"/>
      <c r="J82" s="59"/>
      <c r="K82" s="21" t="s">
        <v>0</v>
      </c>
      <c r="L82" s="11">
        <f t="shared" si="6"/>
        <v>21</v>
      </c>
      <c r="M82" s="21" t="s">
        <v>0</v>
      </c>
      <c r="N82" s="11">
        <f t="shared" si="7"/>
        <v>21</v>
      </c>
      <c r="O82" s="19"/>
      <c r="P82" s="36">
        <v>5</v>
      </c>
      <c r="Q82" s="19" t="s">
        <v>12</v>
      </c>
      <c r="R82" s="56"/>
      <c r="S82" s="57"/>
      <c r="T82" s="13"/>
      <c r="U82" s="48" t="str">
        <f t="shared" si="8"/>
        <v>廃棄可能</v>
      </c>
      <c r="V82" s="13" t="s">
        <v>176</v>
      </c>
      <c r="W82" s="13">
        <f t="shared" si="9"/>
        <v>27</v>
      </c>
      <c r="X82" s="49" t="s">
        <v>177</v>
      </c>
      <c r="Y82" s="13"/>
    </row>
    <row r="83" spans="1:25" ht="27.75" customHeight="1">
      <c r="A83" s="32">
        <v>2</v>
      </c>
      <c r="B83" s="33" t="s">
        <v>11</v>
      </c>
      <c r="C83" s="34">
        <v>3</v>
      </c>
      <c r="D83" s="33" t="s">
        <v>11</v>
      </c>
      <c r="E83" s="19">
        <v>31</v>
      </c>
      <c r="F83" s="63" t="s">
        <v>46</v>
      </c>
      <c r="G83" s="64"/>
      <c r="H83" s="62" t="s">
        <v>46</v>
      </c>
      <c r="I83" s="58"/>
      <c r="J83" s="59"/>
      <c r="K83" s="21" t="s">
        <v>0</v>
      </c>
      <c r="L83" s="11">
        <f t="shared" si="6"/>
        <v>21</v>
      </c>
      <c r="M83" s="21" t="s">
        <v>0</v>
      </c>
      <c r="N83" s="11">
        <f t="shared" si="7"/>
        <v>21</v>
      </c>
      <c r="O83" s="55" t="s">
        <v>228</v>
      </c>
      <c r="P83" s="36">
        <v>5</v>
      </c>
      <c r="Q83" s="19" t="s">
        <v>12</v>
      </c>
      <c r="R83" s="56"/>
      <c r="S83" s="57"/>
      <c r="T83" s="13"/>
      <c r="U83" s="48" t="str">
        <f t="shared" si="8"/>
        <v>廃棄可能</v>
      </c>
      <c r="V83" s="13" t="s">
        <v>176</v>
      </c>
      <c r="W83" s="13">
        <f t="shared" si="9"/>
        <v>27</v>
      </c>
      <c r="X83" s="49" t="s">
        <v>177</v>
      </c>
      <c r="Y83" s="13"/>
    </row>
    <row r="84" spans="1:25" ht="27.75" customHeight="1">
      <c r="A84" s="32">
        <v>2</v>
      </c>
      <c r="B84" s="33" t="s">
        <v>11</v>
      </c>
      <c r="C84" s="34">
        <v>4</v>
      </c>
      <c r="D84" s="33" t="s">
        <v>11</v>
      </c>
      <c r="E84" s="35">
        <v>1</v>
      </c>
      <c r="F84" s="63" t="s">
        <v>197</v>
      </c>
      <c r="G84" s="64"/>
      <c r="H84" s="62"/>
      <c r="I84" s="58"/>
      <c r="J84" s="59"/>
      <c r="K84" s="21" t="s">
        <v>0</v>
      </c>
      <c r="L84" s="11">
        <f t="shared" si="6"/>
      </c>
      <c r="M84" s="21" t="s">
        <v>0</v>
      </c>
      <c r="N84" s="11">
        <f t="shared" si="7"/>
      </c>
      <c r="O84" s="19"/>
      <c r="P84" s="36" t="s">
        <v>21</v>
      </c>
      <c r="Q84" s="19" t="s">
        <v>12</v>
      </c>
      <c r="R84" s="56"/>
      <c r="S84" s="57"/>
      <c r="T84" s="13"/>
      <c r="U84" s="48">
        <f t="shared" si="8"/>
      </c>
      <c r="V84" s="13" t="s">
        <v>176</v>
      </c>
      <c r="W84" s="13">
        <f t="shared" si="9"/>
      </c>
      <c r="X84" s="49" t="s">
        <v>177</v>
      </c>
      <c r="Y84" s="13"/>
    </row>
    <row r="85" spans="1:25" ht="27.75" customHeight="1">
      <c r="A85" s="32">
        <v>2</v>
      </c>
      <c r="B85" s="33" t="s">
        <v>11</v>
      </c>
      <c r="C85" s="34">
        <v>4</v>
      </c>
      <c r="D85" s="33" t="s">
        <v>11</v>
      </c>
      <c r="E85" s="35">
        <v>2</v>
      </c>
      <c r="F85" s="63" t="s">
        <v>199</v>
      </c>
      <c r="G85" s="64"/>
      <c r="H85" s="62"/>
      <c r="I85" s="58"/>
      <c r="J85" s="59"/>
      <c r="K85" s="21" t="s">
        <v>0</v>
      </c>
      <c r="L85" s="11">
        <f t="shared" si="6"/>
      </c>
      <c r="M85" s="21" t="s">
        <v>0</v>
      </c>
      <c r="N85" s="11">
        <f t="shared" si="7"/>
      </c>
      <c r="O85" s="19"/>
      <c r="P85" s="36" t="s">
        <v>21</v>
      </c>
      <c r="Q85" s="19" t="s">
        <v>12</v>
      </c>
      <c r="R85" s="56"/>
      <c r="S85" s="57"/>
      <c r="T85" s="13"/>
      <c r="U85" s="48">
        <f t="shared" si="8"/>
      </c>
      <c r="V85" s="13" t="s">
        <v>176</v>
      </c>
      <c r="W85" s="13">
        <f t="shared" si="9"/>
      </c>
      <c r="X85" s="49" t="s">
        <v>177</v>
      </c>
      <c r="Y85" s="13"/>
    </row>
    <row r="86" spans="1:25" ht="27.75" customHeight="1">
      <c r="A86" s="32">
        <v>2</v>
      </c>
      <c r="B86" s="33" t="s">
        <v>191</v>
      </c>
      <c r="C86" s="34">
        <v>4</v>
      </c>
      <c r="D86" s="33" t="s">
        <v>191</v>
      </c>
      <c r="E86" s="35">
        <v>3</v>
      </c>
      <c r="F86" s="63" t="s">
        <v>198</v>
      </c>
      <c r="G86" s="64"/>
      <c r="H86" s="62"/>
      <c r="I86" s="58"/>
      <c r="J86" s="59"/>
      <c r="K86" s="21" t="s">
        <v>0</v>
      </c>
      <c r="L86" s="11">
        <f t="shared" si="6"/>
      </c>
      <c r="M86" s="21" t="s">
        <v>0</v>
      </c>
      <c r="N86" s="11">
        <f t="shared" si="7"/>
      </c>
      <c r="O86" s="19"/>
      <c r="P86" s="36" t="s">
        <v>97</v>
      </c>
      <c r="Q86" s="19" t="s">
        <v>12</v>
      </c>
      <c r="R86" s="46"/>
      <c r="S86" s="47"/>
      <c r="T86" s="13"/>
      <c r="U86" s="48">
        <f t="shared" si="8"/>
      </c>
      <c r="V86" s="13" t="s">
        <v>176</v>
      </c>
      <c r="W86" s="13">
        <f t="shared" si="9"/>
      </c>
      <c r="X86" s="49" t="s">
        <v>177</v>
      </c>
      <c r="Y86" s="13"/>
    </row>
    <row r="87" spans="1:24" ht="27.75" customHeight="1">
      <c r="A87" s="32">
        <v>2</v>
      </c>
      <c r="B87" s="33" t="s">
        <v>11</v>
      </c>
      <c r="C87" s="34">
        <v>4</v>
      </c>
      <c r="D87" s="33" t="s">
        <v>11</v>
      </c>
      <c r="E87" s="35">
        <v>10</v>
      </c>
      <c r="F87" s="63" t="s">
        <v>47</v>
      </c>
      <c r="G87" s="64"/>
      <c r="H87" s="62"/>
      <c r="I87" s="58"/>
      <c r="J87" s="59"/>
      <c r="K87" s="21" t="s">
        <v>0</v>
      </c>
      <c r="L87" s="11">
        <f t="shared" si="6"/>
        <v>21</v>
      </c>
      <c r="M87" s="21" t="s">
        <v>0</v>
      </c>
      <c r="N87" s="11">
        <f t="shared" si="7"/>
        <v>21</v>
      </c>
      <c r="O87" s="19"/>
      <c r="P87" s="37">
        <v>5</v>
      </c>
      <c r="Q87" s="19" t="s">
        <v>12</v>
      </c>
      <c r="R87" s="56"/>
      <c r="S87" s="57"/>
      <c r="U87" s="44" t="str">
        <f t="shared" si="8"/>
        <v>廃棄可能</v>
      </c>
      <c r="V87" s="4" t="s">
        <v>176</v>
      </c>
      <c r="W87" s="4">
        <f t="shared" si="9"/>
        <v>27</v>
      </c>
      <c r="X87" s="43" t="s">
        <v>177</v>
      </c>
    </row>
    <row r="88" spans="1:24" ht="27.75" customHeight="1">
      <c r="A88" s="32">
        <v>2</v>
      </c>
      <c r="B88" s="33" t="s">
        <v>11</v>
      </c>
      <c r="C88" s="34">
        <v>4</v>
      </c>
      <c r="D88" s="33" t="s">
        <v>11</v>
      </c>
      <c r="E88" s="35">
        <v>11</v>
      </c>
      <c r="F88" s="63" t="s">
        <v>48</v>
      </c>
      <c r="G88" s="64"/>
      <c r="H88" s="62"/>
      <c r="I88" s="58"/>
      <c r="J88" s="59"/>
      <c r="K88" s="21" t="s">
        <v>0</v>
      </c>
      <c r="L88" s="11">
        <f t="shared" si="6"/>
        <v>21</v>
      </c>
      <c r="M88" s="21" t="s">
        <v>0</v>
      </c>
      <c r="N88" s="11">
        <f t="shared" si="7"/>
        <v>21</v>
      </c>
      <c r="O88" s="19"/>
      <c r="P88" s="37">
        <v>5</v>
      </c>
      <c r="Q88" s="19" t="s">
        <v>12</v>
      </c>
      <c r="R88" s="56"/>
      <c r="S88" s="57"/>
      <c r="U88" s="44" t="str">
        <f t="shared" si="8"/>
        <v>廃棄可能</v>
      </c>
      <c r="V88" s="4" t="s">
        <v>176</v>
      </c>
      <c r="W88" s="4">
        <f t="shared" si="9"/>
        <v>27</v>
      </c>
      <c r="X88" s="43" t="s">
        <v>177</v>
      </c>
    </row>
    <row r="89" spans="1:24" ht="27.75" customHeight="1">
      <c r="A89" s="32">
        <v>2</v>
      </c>
      <c r="B89" s="33" t="s">
        <v>11</v>
      </c>
      <c r="C89" s="34">
        <v>4</v>
      </c>
      <c r="D89" s="33" t="s">
        <v>11</v>
      </c>
      <c r="E89" s="35">
        <v>20</v>
      </c>
      <c r="F89" s="63" t="s">
        <v>49</v>
      </c>
      <c r="G89" s="64"/>
      <c r="H89" s="62" t="s">
        <v>49</v>
      </c>
      <c r="I89" s="58"/>
      <c r="J89" s="59"/>
      <c r="K89" s="21" t="s">
        <v>0</v>
      </c>
      <c r="L89" s="11">
        <f t="shared" si="6"/>
        <v>21</v>
      </c>
      <c r="M89" s="21" t="s">
        <v>0</v>
      </c>
      <c r="N89" s="11">
        <f t="shared" si="7"/>
        <v>21</v>
      </c>
      <c r="O89" s="19"/>
      <c r="P89" s="37">
        <v>5</v>
      </c>
      <c r="Q89" s="19" t="s">
        <v>12</v>
      </c>
      <c r="R89" s="56"/>
      <c r="S89" s="57"/>
      <c r="U89" s="44" t="str">
        <f t="shared" si="8"/>
        <v>廃棄可能</v>
      </c>
      <c r="V89" s="4" t="s">
        <v>176</v>
      </c>
      <c r="W89" s="4">
        <f t="shared" si="9"/>
        <v>27</v>
      </c>
      <c r="X89" s="43" t="s">
        <v>177</v>
      </c>
    </row>
    <row r="90" spans="1:24" ht="27.75" customHeight="1">
      <c r="A90" s="32">
        <v>2</v>
      </c>
      <c r="B90" s="33" t="s">
        <v>11</v>
      </c>
      <c r="C90" s="34">
        <v>4</v>
      </c>
      <c r="D90" s="33" t="s">
        <v>11</v>
      </c>
      <c r="E90" s="35">
        <v>21</v>
      </c>
      <c r="F90" s="63" t="s">
        <v>50</v>
      </c>
      <c r="G90" s="64"/>
      <c r="H90" s="62" t="s">
        <v>50</v>
      </c>
      <c r="I90" s="58"/>
      <c r="J90" s="59"/>
      <c r="K90" s="21" t="s">
        <v>0</v>
      </c>
      <c r="L90" s="11">
        <f t="shared" si="6"/>
        <v>21</v>
      </c>
      <c r="M90" s="21" t="s">
        <v>0</v>
      </c>
      <c r="N90" s="11">
        <f t="shared" si="7"/>
        <v>21</v>
      </c>
      <c r="O90" s="19"/>
      <c r="P90" s="37">
        <v>5</v>
      </c>
      <c r="Q90" s="19" t="s">
        <v>12</v>
      </c>
      <c r="R90" s="56"/>
      <c r="S90" s="57"/>
      <c r="U90" s="44" t="str">
        <f t="shared" si="8"/>
        <v>廃棄可能</v>
      </c>
      <c r="V90" s="4" t="s">
        <v>176</v>
      </c>
      <c r="W90" s="4">
        <f t="shared" si="9"/>
        <v>27</v>
      </c>
      <c r="X90" s="43" t="s">
        <v>177</v>
      </c>
    </row>
    <row r="91" spans="1:24" ht="27.75" customHeight="1">
      <c r="A91" s="32">
        <v>2</v>
      </c>
      <c r="B91" s="33" t="s">
        <v>11</v>
      </c>
      <c r="C91" s="34">
        <v>4</v>
      </c>
      <c r="D91" s="33" t="s">
        <v>11</v>
      </c>
      <c r="E91" s="35">
        <v>30</v>
      </c>
      <c r="F91" s="63" t="s">
        <v>51</v>
      </c>
      <c r="G91" s="64"/>
      <c r="H91" s="62"/>
      <c r="I91" s="58"/>
      <c r="J91" s="59"/>
      <c r="K91" s="21" t="s">
        <v>0</v>
      </c>
      <c r="L91" s="11">
        <f t="shared" si="6"/>
        <v>21</v>
      </c>
      <c r="M91" s="21" t="s">
        <v>0</v>
      </c>
      <c r="N91" s="11">
        <f t="shared" si="7"/>
        <v>21</v>
      </c>
      <c r="O91" s="19"/>
      <c r="P91" s="36">
        <v>5</v>
      </c>
      <c r="Q91" s="19" t="s">
        <v>12</v>
      </c>
      <c r="R91" s="56"/>
      <c r="S91" s="57"/>
      <c r="U91" s="44" t="str">
        <f t="shared" si="8"/>
        <v>廃棄可能</v>
      </c>
      <c r="V91" s="4" t="s">
        <v>176</v>
      </c>
      <c r="W91" s="4">
        <f t="shared" si="9"/>
        <v>27</v>
      </c>
      <c r="X91" s="43" t="s">
        <v>177</v>
      </c>
    </row>
    <row r="92" spans="1:24" ht="27.75" customHeight="1">
      <c r="A92" s="32">
        <v>2</v>
      </c>
      <c r="B92" s="33" t="s">
        <v>11</v>
      </c>
      <c r="C92" s="34">
        <v>5</v>
      </c>
      <c r="D92" s="33" t="s">
        <v>11</v>
      </c>
      <c r="E92" s="35">
        <v>10</v>
      </c>
      <c r="F92" s="63" t="s">
        <v>52</v>
      </c>
      <c r="G92" s="64"/>
      <c r="H92" s="62"/>
      <c r="I92" s="58"/>
      <c r="J92" s="59"/>
      <c r="K92" s="21" t="s">
        <v>0</v>
      </c>
      <c r="L92" s="11">
        <f t="shared" si="6"/>
        <v>23</v>
      </c>
      <c r="M92" s="21" t="s">
        <v>0</v>
      </c>
      <c r="N92" s="11">
        <f t="shared" si="7"/>
        <v>23</v>
      </c>
      <c r="O92" s="19"/>
      <c r="P92" s="36">
        <v>3</v>
      </c>
      <c r="Q92" s="19" t="s">
        <v>12</v>
      </c>
      <c r="R92" s="56"/>
      <c r="S92" s="57"/>
      <c r="U92" s="44" t="str">
        <f t="shared" si="8"/>
        <v>廃棄可能</v>
      </c>
      <c r="V92" s="4" t="s">
        <v>176</v>
      </c>
      <c r="W92" s="4">
        <f t="shared" si="9"/>
        <v>27</v>
      </c>
      <c r="X92" s="43" t="s">
        <v>177</v>
      </c>
    </row>
    <row r="93" spans="1:24" ht="27.75" customHeight="1">
      <c r="A93" s="32">
        <v>2</v>
      </c>
      <c r="B93" s="33" t="s">
        <v>11</v>
      </c>
      <c r="C93" s="34">
        <v>5</v>
      </c>
      <c r="D93" s="33" t="s">
        <v>11</v>
      </c>
      <c r="E93" s="35">
        <v>20</v>
      </c>
      <c r="F93" s="63" t="s">
        <v>200</v>
      </c>
      <c r="G93" s="64"/>
      <c r="H93" s="62"/>
      <c r="I93" s="58"/>
      <c r="J93" s="59"/>
      <c r="K93" s="21" t="s">
        <v>0</v>
      </c>
      <c r="L93" s="11">
        <f t="shared" si="6"/>
        <v>23</v>
      </c>
      <c r="M93" s="21" t="s">
        <v>0</v>
      </c>
      <c r="N93" s="11">
        <f t="shared" si="7"/>
        <v>23</v>
      </c>
      <c r="O93" s="19"/>
      <c r="P93" s="37">
        <v>3</v>
      </c>
      <c r="Q93" s="19" t="s">
        <v>12</v>
      </c>
      <c r="R93" s="56"/>
      <c r="S93" s="57"/>
      <c r="U93" s="44" t="str">
        <f t="shared" si="8"/>
        <v>廃棄可能</v>
      </c>
      <c r="V93" s="4" t="s">
        <v>176</v>
      </c>
      <c r="W93" s="4">
        <f t="shared" si="9"/>
        <v>27</v>
      </c>
      <c r="X93" s="43" t="s">
        <v>177</v>
      </c>
    </row>
    <row r="94" spans="1:24" ht="27.75" customHeight="1">
      <c r="A94" s="32">
        <v>2</v>
      </c>
      <c r="B94" s="33" t="s">
        <v>11</v>
      </c>
      <c r="C94" s="34">
        <v>5</v>
      </c>
      <c r="D94" s="33" t="s">
        <v>11</v>
      </c>
      <c r="E94" s="35">
        <v>21</v>
      </c>
      <c r="F94" s="63" t="s">
        <v>53</v>
      </c>
      <c r="G94" s="64"/>
      <c r="H94" s="62"/>
      <c r="I94" s="58" t="s">
        <v>201</v>
      </c>
      <c r="J94" s="59"/>
      <c r="K94" s="21" t="s">
        <v>0</v>
      </c>
      <c r="L94" s="11">
        <f t="shared" si="6"/>
        <v>23</v>
      </c>
      <c r="M94" s="21" t="s">
        <v>0</v>
      </c>
      <c r="N94" s="11">
        <f t="shared" si="7"/>
        <v>23</v>
      </c>
      <c r="O94" s="19"/>
      <c r="P94" s="37">
        <v>3</v>
      </c>
      <c r="Q94" s="19" t="s">
        <v>12</v>
      </c>
      <c r="R94" s="56"/>
      <c r="S94" s="57"/>
      <c r="U94" s="44" t="str">
        <f t="shared" si="8"/>
        <v>廃棄可能</v>
      </c>
      <c r="V94" s="4" t="s">
        <v>176</v>
      </c>
      <c r="W94" s="4">
        <f t="shared" si="9"/>
        <v>27</v>
      </c>
      <c r="X94" s="43" t="s">
        <v>177</v>
      </c>
    </row>
    <row r="95" spans="1:24" ht="27.75" customHeight="1">
      <c r="A95" s="32">
        <v>2</v>
      </c>
      <c r="B95" s="33" t="s">
        <v>11</v>
      </c>
      <c r="C95" s="34">
        <v>5</v>
      </c>
      <c r="D95" s="33" t="s">
        <v>11</v>
      </c>
      <c r="E95" s="35">
        <v>22</v>
      </c>
      <c r="F95" s="63" t="s">
        <v>54</v>
      </c>
      <c r="G95" s="64"/>
      <c r="H95" s="62"/>
      <c r="I95" s="58" t="s">
        <v>202</v>
      </c>
      <c r="J95" s="59"/>
      <c r="K95" s="21" t="s">
        <v>0</v>
      </c>
      <c r="L95" s="11">
        <f t="shared" si="6"/>
        <v>23</v>
      </c>
      <c r="M95" s="21" t="s">
        <v>0</v>
      </c>
      <c r="N95" s="11">
        <f t="shared" si="7"/>
        <v>23</v>
      </c>
      <c r="O95" s="19"/>
      <c r="P95" s="37">
        <v>3</v>
      </c>
      <c r="Q95" s="19" t="s">
        <v>12</v>
      </c>
      <c r="R95" s="56"/>
      <c r="S95" s="57"/>
      <c r="U95" s="44" t="str">
        <f t="shared" si="8"/>
        <v>廃棄可能</v>
      </c>
      <c r="V95" s="4" t="s">
        <v>176</v>
      </c>
      <c r="W95" s="4">
        <f t="shared" si="9"/>
        <v>27</v>
      </c>
      <c r="X95" s="43" t="s">
        <v>177</v>
      </c>
    </row>
    <row r="96" spans="1:24" ht="27.75" customHeight="1">
      <c r="A96" s="32">
        <v>2</v>
      </c>
      <c r="B96" s="33" t="s">
        <v>11</v>
      </c>
      <c r="C96" s="34">
        <v>5</v>
      </c>
      <c r="D96" s="33" t="s">
        <v>11</v>
      </c>
      <c r="E96" s="35">
        <v>23</v>
      </c>
      <c r="F96" s="63" t="s">
        <v>203</v>
      </c>
      <c r="G96" s="64"/>
      <c r="H96" s="62"/>
      <c r="I96" s="58" t="s">
        <v>204</v>
      </c>
      <c r="J96" s="59"/>
      <c r="K96" s="21" t="s">
        <v>0</v>
      </c>
      <c r="L96" s="11">
        <f t="shared" si="6"/>
        <v>23</v>
      </c>
      <c r="M96" s="21" t="s">
        <v>0</v>
      </c>
      <c r="N96" s="11">
        <f t="shared" si="7"/>
        <v>23</v>
      </c>
      <c r="O96" s="19"/>
      <c r="P96" s="37">
        <v>3</v>
      </c>
      <c r="Q96" s="19" t="s">
        <v>12</v>
      </c>
      <c r="R96" s="56"/>
      <c r="S96" s="57"/>
      <c r="U96" s="44" t="str">
        <f t="shared" si="8"/>
        <v>廃棄可能</v>
      </c>
      <c r="V96" s="4" t="s">
        <v>176</v>
      </c>
      <c r="W96" s="4">
        <f t="shared" si="9"/>
        <v>27</v>
      </c>
      <c r="X96" s="43" t="s">
        <v>177</v>
      </c>
    </row>
    <row r="97" spans="1:24" ht="27.75" customHeight="1">
      <c r="A97" s="32">
        <v>2</v>
      </c>
      <c r="B97" s="33" t="s">
        <v>11</v>
      </c>
      <c r="C97" s="34">
        <v>5</v>
      </c>
      <c r="D97" s="33" t="s">
        <v>11</v>
      </c>
      <c r="E97" s="35">
        <v>24</v>
      </c>
      <c r="F97" s="63" t="s">
        <v>55</v>
      </c>
      <c r="G97" s="64"/>
      <c r="H97" s="62"/>
      <c r="I97" s="58"/>
      <c r="J97" s="59"/>
      <c r="K97" s="21" t="s">
        <v>0</v>
      </c>
      <c r="L97" s="11">
        <f t="shared" si="6"/>
        <v>21</v>
      </c>
      <c r="M97" s="21" t="s">
        <v>0</v>
      </c>
      <c r="N97" s="11">
        <f t="shared" si="7"/>
        <v>21</v>
      </c>
      <c r="O97" s="19"/>
      <c r="P97" s="37">
        <v>5</v>
      </c>
      <c r="Q97" s="19" t="s">
        <v>12</v>
      </c>
      <c r="R97" s="56"/>
      <c r="S97" s="57"/>
      <c r="U97" s="44" t="str">
        <f t="shared" si="8"/>
        <v>廃棄可能</v>
      </c>
      <c r="V97" s="4" t="s">
        <v>176</v>
      </c>
      <c r="W97" s="4">
        <f t="shared" si="9"/>
        <v>27</v>
      </c>
      <c r="X97" s="43" t="s">
        <v>177</v>
      </c>
    </row>
    <row r="98" spans="1:24" ht="27.75" customHeight="1">
      <c r="A98" s="32">
        <v>2</v>
      </c>
      <c r="B98" s="33" t="s">
        <v>11</v>
      </c>
      <c r="C98" s="34">
        <v>5</v>
      </c>
      <c r="D98" s="33" t="s">
        <v>11</v>
      </c>
      <c r="E98" s="35">
        <v>25</v>
      </c>
      <c r="F98" s="63" t="s">
        <v>56</v>
      </c>
      <c r="G98" s="64"/>
      <c r="H98" s="62"/>
      <c r="I98" s="58"/>
      <c r="J98" s="59"/>
      <c r="K98" s="21" t="s">
        <v>0</v>
      </c>
      <c r="L98" s="11">
        <f t="shared" si="6"/>
        <v>21</v>
      </c>
      <c r="M98" s="21" t="s">
        <v>0</v>
      </c>
      <c r="N98" s="11">
        <f t="shared" si="7"/>
        <v>21</v>
      </c>
      <c r="O98" s="19"/>
      <c r="P98" s="37">
        <v>5</v>
      </c>
      <c r="Q98" s="19" t="s">
        <v>12</v>
      </c>
      <c r="R98" s="56"/>
      <c r="S98" s="57"/>
      <c r="U98" s="44" t="str">
        <f t="shared" si="8"/>
        <v>廃棄可能</v>
      </c>
      <c r="V98" s="4" t="s">
        <v>176</v>
      </c>
      <c r="W98" s="4">
        <f t="shared" si="9"/>
        <v>27</v>
      </c>
      <c r="X98" s="43" t="s">
        <v>177</v>
      </c>
    </row>
    <row r="99" spans="1:24" ht="27.75" customHeight="1">
      <c r="A99" s="32">
        <v>2</v>
      </c>
      <c r="B99" s="33" t="s">
        <v>11</v>
      </c>
      <c r="C99" s="34">
        <v>5</v>
      </c>
      <c r="D99" s="33" t="s">
        <v>11</v>
      </c>
      <c r="E99" s="35">
        <v>26</v>
      </c>
      <c r="F99" s="63" t="s">
        <v>205</v>
      </c>
      <c r="G99" s="64"/>
      <c r="H99" s="62"/>
      <c r="I99" s="58"/>
      <c r="J99" s="59"/>
      <c r="K99" s="21" t="s">
        <v>0</v>
      </c>
      <c r="L99" s="11">
        <f t="shared" si="6"/>
        <v>23</v>
      </c>
      <c r="M99" s="21" t="s">
        <v>0</v>
      </c>
      <c r="N99" s="11">
        <f t="shared" si="7"/>
        <v>23</v>
      </c>
      <c r="O99" s="19"/>
      <c r="P99" s="37">
        <v>3</v>
      </c>
      <c r="Q99" s="19" t="s">
        <v>12</v>
      </c>
      <c r="R99" s="56"/>
      <c r="S99" s="57"/>
      <c r="U99" s="44" t="str">
        <f t="shared" si="8"/>
        <v>廃棄可能</v>
      </c>
      <c r="V99" s="4" t="s">
        <v>176</v>
      </c>
      <c r="W99" s="4">
        <f t="shared" si="9"/>
        <v>27</v>
      </c>
      <c r="X99" s="43" t="s">
        <v>177</v>
      </c>
    </row>
    <row r="100" spans="1:24" ht="27.75" customHeight="1">
      <c r="A100" s="32">
        <v>2</v>
      </c>
      <c r="B100" s="33" t="s">
        <v>11</v>
      </c>
      <c r="C100" s="34">
        <v>5</v>
      </c>
      <c r="D100" s="33" t="s">
        <v>11</v>
      </c>
      <c r="E100" s="35">
        <v>27</v>
      </c>
      <c r="F100" s="63" t="s">
        <v>57</v>
      </c>
      <c r="G100" s="64"/>
      <c r="H100" s="62"/>
      <c r="I100" s="58"/>
      <c r="J100" s="59"/>
      <c r="K100" s="21" t="s">
        <v>0</v>
      </c>
      <c r="L100" s="11">
        <f t="shared" si="6"/>
        <v>23</v>
      </c>
      <c r="M100" s="21" t="s">
        <v>0</v>
      </c>
      <c r="N100" s="11">
        <f t="shared" si="7"/>
        <v>23</v>
      </c>
      <c r="O100" s="19"/>
      <c r="P100" s="37">
        <v>3</v>
      </c>
      <c r="Q100" s="19" t="s">
        <v>12</v>
      </c>
      <c r="R100" s="56"/>
      <c r="S100" s="57"/>
      <c r="U100" s="44" t="str">
        <f t="shared" si="8"/>
        <v>廃棄可能</v>
      </c>
      <c r="V100" s="4" t="s">
        <v>176</v>
      </c>
      <c r="W100" s="4">
        <f t="shared" si="9"/>
        <v>27</v>
      </c>
      <c r="X100" s="43" t="s">
        <v>177</v>
      </c>
    </row>
    <row r="101" spans="1:24" ht="27.75" customHeight="1">
      <c r="A101" s="32">
        <v>2</v>
      </c>
      <c r="B101" s="33" t="s">
        <v>11</v>
      </c>
      <c r="C101" s="34">
        <v>5</v>
      </c>
      <c r="D101" s="33" t="s">
        <v>11</v>
      </c>
      <c r="E101" s="35">
        <v>28</v>
      </c>
      <c r="F101" s="63" t="s">
        <v>58</v>
      </c>
      <c r="G101" s="64"/>
      <c r="H101" s="62"/>
      <c r="I101" s="58"/>
      <c r="J101" s="59"/>
      <c r="K101" s="21" t="s">
        <v>0</v>
      </c>
      <c r="L101" s="11">
        <f t="shared" si="6"/>
        <v>21</v>
      </c>
      <c r="M101" s="21" t="s">
        <v>0</v>
      </c>
      <c r="N101" s="11">
        <f t="shared" si="7"/>
        <v>21</v>
      </c>
      <c r="O101" s="19"/>
      <c r="P101" s="37">
        <v>5</v>
      </c>
      <c r="Q101" s="19" t="s">
        <v>12</v>
      </c>
      <c r="R101" s="56"/>
      <c r="S101" s="57"/>
      <c r="U101" s="44" t="str">
        <f t="shared" si="8"/>
        <v>廃棄可能</v>
      </c>
      <c r="V101" s="4" t="s">
        <v>176</v>
      </c>
      <c r="W101" s="4">
        <f t="shared" si="9"/>
        <v>27</v>
      </c>
      <c r="X101" s="43" t="s">
        <v>177</v>
      </c>
    </row>
    <row r="102" spans="1:24" ht="27.75" customHeight="1">
      <c r="A102" s="32">
        <v>2</v>
      </c>
      <c r="B102" s="33" t="s">
        <v>11</v>
      </c>
      <c r="C102" s="34">
        <v>5</v>
      </c>
      <c r="D102" s="33" t="s">
        <v>11</v>
      </c>
      <c r="E102" s="35">
        <v>30</v>
      </c>
      <c r="F102" s="63" t="s">
        <v>59</v>
      </c>
      <c r="G102" s="64"/>
      <c r="H102" s="62"/>
      <c r="I102" s="58"/>
      <c r="J102" s="59"/>
      <c r="K102" s="21" t="s">
        <v>0</v>
      </c>
      <c r="L102" s="11">
        <f t="shared" si="6"/>
        <v>21</v>
      </c>
      <c r="M102" s="21" t="s">
        <v>0</v>
      </c>
      <c r="N102" s="11">
        <f t="shared" si="7"/>
        <v>21</v>
      </c>
      <c r="O102" s="19"/>
      <c r="P102" s="37">
        <v>5</v>
      </c>
      <c r="Q102" s="19" t="s">
        <v>12</v>
      </c>
      <c r="R102" s="56"/>
      <c r="S102" s="57"/>
      <c r="U102" s="44" t="str">
        <f t="shared" si="8"/>
        <v>廃棄可能</v>
      </c>
      <c r="V102" s="4" t="s">
        <v>176</v>
      </c>
      <c r="W102" s="4">
        <f t="shared" si="9"/>
        <v>27</v>
      </c>
      <c r="X102" s="43" t="s">
        <v>177</v>
      </c>
    </row>
    <row r="103" spans="1:24" ht="27.75" customHeight="1">
      <c r="A103" s="32">
        <v>2</v>
      </c>
      <c r="B103" s="33" t="s">
        <v>11</v>
      </c>
      <c r="C103" s="34">
        <v>6</v>
      </c>
      <c r="D103" s="33" t="s">
        <v>11</v>
      </c>
      <c r="E103" s="35">
        <v>1</v>
      </c>
      <c r="F103" s="63" t="s">
        <v>60</v>
      </c>
      <c r="G103" s="64"/>
      <c r="H103" s="62"/>
      <c r="I103" s="58"/>
      <c r="J103" s="59"/>
      <c r="K103" s="21" t="s">
        <v>0</v>
      </c>
      <c r="L103" s="11">
        <f t="shared" si="6"/>
      </c>
      <c r="M103" s="21" t="s">
        <v>0</v>
      </c>
      <c r="N103" s="11">
        <f t="shared" si="7"/>
      </c>
      <c r="O103" s="19"/>
      <c r="P103" s="36" t="s">
        <v>21</v>
      </c>
      <c r="Q103" s="19" t="s">
        <v>12</v>
      </c>
      <c r="R103" s="56"/>
      <c r="S103" s="57"/>
      <c r="U103" s="44">
        <f t="shared" si="8"/>
      </c>
      <c r="V103" s="4" t="s">
        <v>176</v>
      </c>
      <c r="W103" s="4">
        <f t="shared" si="9"/>
      </c>
      <c r="X103" s="43" t="s">
        <v>177</v>
      </c>
    </row>
    <row r="104" spans="1:24" ht="27.75" customHeight="1">
      <c r="A104" s="32">
        <v>2</v>
      </c>
      <c r="B104" s="33" t="s">
        <v>11</v>
      </c>
      <c r="C104" s="34">
        <v>6</v>
      </c>
      <c r="D104" s="33" t="s">
        <v>11</v>
      </c>
      <c r="E104" s="35">
        <v>10</v>
      </c>
      <c r="F104" s="63" t="s">
        <v>61</v>
      </c>
      <c r="G104" s="64"/>
      <c r="H104" s="62"/>
      <c r="I104" s="58"/>
      <c r="J104" s="59"/>
      <c r="K104" s="21" t="s">
        <v>0</v>
      </c>
      <c r="L104" s="11">
        <f t="shared" si="6"/>
        <v>21</v>
      </c>
      <c r="M104" s="21" t="s">
        <v>0</v>
      </c>
      <c r="N104" s="11">
        <f t="shared" si="7"/>
        <v>21</v>
      </c>
      <c r="O104" s="19"/>
      <c r="P104" s="36">
        <v>5</v>
      </c>
      <c r="Q104" s="19" t="s">
        <v>12</v>
      </c>
      <c r="R104" s="56"/>
      <c r="S104" s="57"/>
      <c r="U104" s="44" t="str">
        <f t="shared" si="8"/>
        <v>廃棄可能</v>
      </c>
      <c r="V104" s="4" t="s">
        <v>176</v>
      </c>
      <c r="W104" s="4">
        <f t="shared" si="9"/>
        <v>27</v>
      </c>
      <c r="X104" s="43" t="s">
        <v>177</v>
      </c>
    </row>
    <row r="105" spans="1:24" ht="27.75" customHeight="1">
      <c r="A105" s="32">
        <v>2</v>
      </c>
      <c r="B105" s="33" t="s">
        <v>11</v>
      </c>
      <c r="C105" s="34">
        <v>6</v>
      </c>
      <c r="D105" s="33" t="s">
        <v>11</v>
      </c>
      <c r="E105" s="35">
        <v>20</v>
      </c>
      <c r="F105" s="63" t="s">
        <v>62</v>
      </c>
      <c r="G105" s="64"/>
      <c r="H105" s="62"/>
      <c r="I105" s="58"/>
      <c r="J105" s="59"/>
      <c r="K105" s="21" t="s">
        <v>0</v>
      </c>
      <c r="L105" s="11">
        <f aca="true" t="shared" si="10" ref="L105:L134">IF(ISERROR($H$1-$P105-1),"",$H$1-$P105-1)</f>
        <v>21</v>
      </c>
      <c r="M105" s="21" t="s">
        <v>0</v>
      </c>
      <c r="N105" s="11">
        <f aca="true" t="shared" si="11" ref="N105:N134">IF(ISERROR($H$1-$P105-1),"",$H$1-$P105-1)</f>
        <v>21</v>
      </c>
      <c r="O105" s="19"/>
      <c r="P105" s="37">
        <v>5</v>
      </c>
      <c r="Q105" s="19" t="s">
        <v>12</v>
      </c>
      <c r="R105" s="56"/>
      <c r="S105" s="57"/>
      <c r="U105" s="44" t="str">
        <f t="shared" si="8"/>
        <v>廃棄可能</v>
      </c>
      <c r="V105" s="4" t="s">
        <v>176</v>
      </c>
      <c r="W105" s="4">
        <f t="shared" si="9"/>
        <v>27</v>
      </c>
      <c r="X105" s="43" t="s">
        <v>177</v>
      </c>
    </row>
    <row r="106" spans="1:24" ht="27.75" customHeight="1">
      <c r="A106" s="32">
        <v>2</v>
      </c>
      <c r="B106" s="33" t="s">
        <v>11</v>
      </c>
      <c r="C106" s="34">
        <v>6</v>
      </c>
      <c r="D106" s="33" t="s">
        <v>11</v>
      </c>
      <c r="E106" s="35">
        <v>21</v>
      </c>
      <c r="F106" s="63" t="s">
        <v>63</v>
      </c>
      <c r="G106" s="64"/>
      <c r="H106" s="62"/>
      <c r="I106" s="58"/>
      <c r="J106" s="59"/>
      <c r="K106" s="21" t="s">
        <v>0</v>
      </c>
      <c r="L106" s="11">
        <f t="shared" si="10"/>
        <v>21</v>
      </c>
      <c r="M106" s="21" t="s">
        <v>0</v>
      </c>
      <c r="N106" s="11">
        <f t="shared" si="11"/>
        <v>21</v>
      </c>
      <c r="O106" s="19"/>
      <c r="P106" s="37">
        <v>5</v>
      </c>
      <c r="Q106" s="19" t="s">
        <v>12</v>
      </c>
      <c r="R106" s="56"/>
      <c r="S106" s="57"/>
      <c r="U106" s="44" t="str">
        <f t="shared" si="8"/>
        <v>廃棄可能</v>
      </c>
      <c r="V106" s="4" t="s">
        <v>176</v>
      </c>
      <c r="W106" s="4">
        <f t="shared" si="9"/>
        <v>27</v>
      </c>
      <c r="X106" s="43" t="s">
        <v>177</v>
      </c>
    </row>
    <row r="107" spans="1:24" ht="27.75" customHeight="1">
      <c r="A107" s="32">
        <v>2</v>
      </c>
      <c r="B107" s="33" t="s">
        <v>11</v>
      </c>
      <c r="C107" s="34">
        <v>6</v>
      </c>
      <c r="D107" s="33" t="s">
        <v>11</v>
      </c>
      <c r="E107" s="35">
        <v>22</v>
      </c>
      <c r="F107" s="63" t="s">
        <v>64</v>
      </c>
      <c r="G107" s="64"/>
      <c r="H107" s="62"/>
      <c r="I107" s="58"/>
      <c r="J107" s="59"/>
      <c r="K107" s="21" t="s">
        <v>0</v>
      </c>
      <c r="L107" s="11">
        <f t="shared" si="10"/>
        <v>21</v>
      </c>
      <c r="M107" s="21" t="s">
        <v>0</v>
      </c>
      <c r="N107" s="11">
        <f t="shared" si="11"/>
        <v>21</v>
      </c>
      <c r="O107" s="19"/>
      <c r="P107" s="37">
        <v>5</v>
      </c>
      <c r="Q107" s="19" t="s">
        <v>12</v>
      </c>
      <c r="R107" s="56"/>
      <c r="S107" s="57"/>
      <c r="U107" s="44" t="str">
        <f t="shared" si="8"/>
        <v>廃棄可能</v>
      </c>
      <c r="V107" s="4" t="s">
        <v>176</v>
      </c>
      <c r="W107" s="4">
        <f t="shared" si="9"/>
        <v>27</v>
      </c>
      <c r="X107" s="43" t="s">
        <v>177</v>
      </c>
    </row>
    <row r="108" spans="1:24" ht="27.75" customHeight="1">
      <c r="A108" s="32">
        <v>2</v>
      </c>
      <c r="B108" s="33" t="s">
        <v>11</v>
      </c>
      <c r="C108" s="34">
        <v>6</v>
      </c>
      <c r="D108" s="33" t="s">
        <v>11</v>
      </c>
      <c r="E108" s="35">
        <v>23</v>
      </c>
      <c r="F108" s="63" t="s">
        <v>65</v>
      </c>
      <c r="G108" s="64"/>
      <c r="H108" s="62"/>
      <c r="I108" s="58"/>
      <c r="J108" s="59"/>
      <c r="K108" s="21" t="s">
        <v>0</v>
      </c>
      <c r="L108" s="11">
        <f t="shared" si="10"/>
        <v>25</v>
      </c>
      <c r="M108" s="21" t="s">
        <v>0</v>
      </c>
      <c r="N108" s="11">
        <f t="shared" si="11"/>
        <v>25</v>
      </c>
      <c r="O108" s="19"/>
      <c r="P108" s="37">
        <v>1</v>
      </c>
      <c r="Q108" s="19" t="s">
        <v>12</v>
      </c>
      <c r="R108" s="56"/>
      <c r="S108" s="57"/>
      <c r="U108" s="44" t="str">
        <f t="shared" si="8"/>
        <v>廃棄可能</v>
      </c>
      <c r="V108" s="4" t="s">
        <v>176</v>
      </c>
      <c r="W108" s="4">
        <f t="shared" si="9"/>
        <v>27</v>
      </c>
      <c r="X108" s="43" t="s">
        <v>177</v>
      </c>
    </row>
    <row r="109" spans="1:24" ht="27.75" customHeight="1">
      <c r="A109" s="32">
        <v>2</v>
      </c>
      <c r="B109" s="33" t="s">
        <v>11</v>
      </c>
      <c r="C109" s="34">
        <v>6</v>
      </c>
      <c r="D109" s="33" t="s">
        <v>11</v>
      </c>
      <c r="E109" s="35">
        <v>24</v>
      </c>
      <c r="F109" s="63" t="s">
        <v>66</v>
      </c>
      <c r="G109" s="64"/>
      <c r="H109" s="62"/>
      <c r="I109" s="58"/>
      <c r="J109" s="59"/>
      <c r="K109" s="21" t="s">
        <v>0</v>
      </c>
      <c r="L109" s="11">
        <f t="shared" si="10"/>
        <v>21</v>
      </c>
      <c r="M109" s="21" t="s">
        <v>0</v>
      </c>
      <c r="N109" s="11">
        <f t="shared" si="11"/>
        <v>21</v>
      </c>
      <c r="O109" s="19"/>
      <c r="P109" s="37">
        <v>5</v>
      </c>
      <c r="Q109" s="19" t="s">
        <v>12</v>
      </c>
      <c r="R109" s="56"/>
      <c r="S109" s="57"/>
      <c r="U109" s="44" t="str">
        <f t="shared" si="8"/>
        <v>廃棄可能</v>
      </c>
      <c r="V109" s="4" t="s">
        <v>176</v>
      </c>
      <c r="W109" s="4">
        <f t="shared" si="9"/>
        <v>27</v>
      </c>
      <c r="X109" s="43" t="s">
        <v>177</v>
      </c>
    </row>
    <row r="110" spans="1:24" ht="27.75" customHeight="1">
      <c r="A110" s="32">
        <v>2</v>
      </c>
      <c r="B110" s="33" t="s">
        <v>11</v>
      </c>
      <c r="C110" s="34">
        <v>6</v>
      </c>
      <c r="D110" s="33" t="s">
        <v>11</v>
      </c>
      <c r="E110" s="35">
        <v>30</v>
      </c>
      <c r="F110" s="63" t="s">
        <v>67</v>
      </c>
      <c r="G110" s="64"/>
      <c r="H110" s="62"/>
      <c r="I110" s="58"/>
      <c r="J110" s="59"/>
      <c r="K110" s="21" t="s">
        <v>0</v>
      </c>
      <c r="L110" s="11">
        <f t="shared" si="10"/>
        <v>21</v>
      </c>
      <c r="M110" s="21" t="s">
        <v>0</v>
      </c>
      <c r="N110" s="11">
        <f t="shared" si="11"/>
        <v>21</v>
      </c>
      <c r="O110" s="19"/>
      <c r="P110" s="36">
        <v>5</v>
      </c>
      <c r="Q110" s="19" t="s">
        <v>12</v>
      </c>
      <c r="R110" s="56"/>
      <c r="S110" s="57"/>
      <c r="U110" s="44" t="str">
        <f t="shared" si="8"/>
        <v>廃棄可能</v>
      </c>
      <c r="V110" s="4" t="s">
        <v>176</v>
      </c>
      <c r="W110" s="4">
        <f t="shared" si="9"/>
        <v>27</v>
      </c>
      <c r="X110" s="43" t="s">
        <v>177</v>
      </c>
    </row>
    <row r="111" spans="1:24" ht="27.75" customHeight="1">
      <c r="A111" s="32">
        <v>3</v>
      </c>
      <c r="B111" s="33" t="s">
        <v>11</v>
      </c>
      <c r="C111" s="34">
        <v>1</v>
      </c>
      <c r="D111" s="33" t="s">
        <v>11</v>
      </c>
      <c r="E111" s="35">
        <v>1</v>
      </c>
      <c r="F111" s="63" t="s">
        <v>68</v>
      </c>
      <c r="G111" s="64"/>
      <c r="H111" s="62"/>
      <c r="I111" s="58"/>
      <c r="J111" s="59"/>
      <c r="K111" s="21" t="s">
        <v>0</v>
      </c>
      <c r="L111" s="11">
        <f t="shared" si="10"/>
        <v>21</v>
      </c>
      <c r="M111" s="21" t="s">
        <v>0</v>
      </c>
      <c r="N111" s="11">
        <f t="shared" si="11"/>
        <v>21</v>
      </c>
      <c r="O111" s="19"/>
      <c r="P111" s="36">
        <v>5</v>
      </c>
      <c r="Q111" s="19" t="s">
        <v>12</v>
      </c>
      <c r="R111" s="56"/>
      <c r="S111" s="57"/>
      <c r="U111" s="44" t="str">
        <f t="shared" si="8"/>
        <v>廃棄可能</v>
      </c>
      <c r="V111" s="4" t="s">
        <v>176</v>
      </c>
      <c r="W111" s="4">
        <f t="shared" si="9"/>
        <v>27</v>
      </c>
      <c r="X111" s="43" t="s">
        <v>177</v>
      </c>
    </row>
    <row r="112" spans="1:24" ht="27.75" customHeight="1">
      <c r="A112" s="32">
        <v>3</v>
      </c>
      <c r="B112" s="33" t="s">
        <v>11</v>
      </c>
      <c r="C112" s="34">
        <v>1</v>
      </c>
      <c r="D112" s="33" t="s">
        <v>11</v>
      </c>
      <c r="E112" s="19">
        <v>10</v>
      </c>
      <c r="F112" s="60" t="s">
        <v>69</v>
      </c>
      <c r="G112" s="61"/>
      <c r="H112" s="62"/>
      <c r="I112" s="58"/>
      <c r="J112" s="59"/>
      <c r="K112" s="21" t="s">
        <v>0</v>
      </c>
      <c r="L112" s="11">
        <f t="shared" si="10"/>
        <v>25</v>
      </c>
      <c r="M112" s="21" t="s">
        <v>0</v>
      </c>
      <c r="N112" s="11">
        <f t="shared" si="11"/>
        <v>25</v>
      </c>
      <c r="O112" s="19"/>
      <c r="P112" s="36">
        <v>1</v>
      </c>
      <c r="Q112" s="19" t="s">
        <v>12</v>
      </c>
      <c r="R112" s="56"/>
      <c r="S112" s="57"/>
      <c r="U112" s="44" t="str">
        <f t="shared" si="8"/>
        <v>廃棄可能</v>
      </c>
      <c r="V112" s="4" t="s">
        <v>176</v>
      </c>
      <c r="W112" s="4">
        <f t="shared" si="9"/>
        <v>27</v>
      </c>
      <c r="X112" s="43" t="s">
        <v>177</v>
      </c>
    </row>
    <row r="113" spans="1:24" ht="27.75" customHeight="1">
      <c r="A113" s="32">
        <v>3</v>
      </c>
      <c r="B113" s="33" t="s">
        <v>11</v>
      </c>
      <c r="C113" s="34">
        <v>1</v>
      </c>
      <c r="D113" s="33" t="s">
        <v>11</v>
      </c>
      <c r="E113" s="19">
        <v>11</v>
      </c>
      <c r="F113" s="60" t="s">
        <v>70</v>
      </c>
      <c r="G113" s="61"/>
      <c r="H113" s="62"/>
      <c r="I113" s="58"/>
      <c r="J113" s="59"/>
      <c r="K113" s="21" t="s">
        <v>0</v>
      </c>
      <c r="L113" s="11">
        <f t="shared" si="10"/>
        <v>25</v>
      </c>
      <c r="M113" s="21" t="s">
        <v>0</v>
      </c>
      <c r="N113" s="11">
        <f t="shared" si="11"/>
        <v>25</v>
      </c>
      <c r="O113" s="19"/>
      <c r="P113" s="36">
        <v>1</v>
      </c>
      <c r="Q113" s="19" t="s">
        <v>12</v>
      </c>
      <c r="R113" s="56"/>
      <c r="S113" s="57"/>
      <c r="U113" s="44" t="str">
        <f t="shared" si="8"/>
        <v>廃棄可能</v>
      </c>
      <c r="V113" s="4" t="s">
        <v>176</v>
      </c>
      <c r="W113" s="4">
        <f t="shared" si="9"/>
        <v>27</v>
      </c>
      <c r="X113" s="43" t="s">
        <v>177</v>
      </c>
    </row>
    <row r="114" spans="1:24" ht="27.75" customHeight="1">
      <c r="A114" s="32">
        <v>3</v>
      </c>
      <c r="B114" s="33" t="s">
        <v>11</v>
      </c>
      <c r="C114" s="34">
        <v>1</v>
      </c>
      <c r="D114" s="33" t="s">
        <v>11</v>
      </c>
      <c r="E114" s="19">
        <v>12</v>
      </c>
      <c r="F114" s="60" t="s">
        <v>71</v>
      </c>
      <c r="G114" s="61"/>
      <c r="H114" s="62"/>
      <c r="I114" s="58"/>
      <c r="J114" s="59"/>
      <c r="K114" s="21" t="s">
        <v>0</v>
      </c>
      <c r="L114" s="11">
        <f t="shared" si="10"/>
        <v>21</v>
      </c>
      <c r="M114" s="21" t="s">
        <v>0</v>
      </c>
      <c r="N114" s="11">
        <f t="shared" si="11"/>
        <v>21</v>
      </c>
      <c r="O114" s="19"/>
      <c r="P114" s="36">
        <v>5</v>
      </c>
      <c r="Q114" s="19" t="s">
        <v>12</v>
      </c>
      <c r="R114" s="56"/>
      <c r="S114" s="57"/>
      <c r="U114" s="44" t="str">
        <f t="shared" si="8"/>
        <v>廃棄可能</v>
      </c>
      <c r="V114" s="4" t="s">
        <v>176</v>
      </c>
      <c r="W114" s="4">
        <f t="shared" si="9"/>
        <v>27</v>
      </c>
      <c r="X114" s="43" t="s">
        <v>177</v>
      </c>
    </row>
    <row r="115" spans="1:24" ht="27.75" customHeight="1">
      <c r="A115" s="32">
        <v>3</v>
      </c>
      <c r="B115" s="33" t="s">
        <v>11</v>
      </c>
      <c r="C115" s="34">
        <v>1</v>
      </c>
      <c r="D115" s="33" t="s">
        <v>11</v>
      </c>
      <c r="E115" s="19">
        <v>20</v>
      </c>
      <c r="F115" s="60" t="s">
        <v>206</v>
      </c>
      <c r="G115" s="61"/>
      <c r="H115" s="62" t="s">
        <v>72</v>
      </c>
      <c r="I115" s="58"/>
      <c r="J115" s="59"/>
      <c r="K115" s="21" t="s">
        <v>0</v>
      </c>
      <c r="L115" s="11">
        <f t="shared" si="10"/>
        <v>21</v>
      </c>
      <c r="M115" s="21" t="s">
        <v>0</v>
      </c>
      <c r="N115" s="11">
        <f t="shared" si="11"/>
        <v>21</v>
      </c>
      <c r="O115" s="19"/>
      <c r="P115" s="37">
        <v>5</v>
      </c>
      <c r="Q115" s="19" t="s">
        <v>12</v>
      </c>
      <c r="R115" s="56"/>
      <c r="S115" s="57"/>
      <c r="U115" s="44" t="str">
        <f t="shared" si="8"/>
        <v>廃棄可能</v>
      </c>
      <c r="V115" s="4" t="s">
        <v>176</v>
      </c>
      <c r="W115" s="4">
        <f t="shared" si="9"/>
        <v>27</v>
      </c>
      <c r="X115" s="43" t="s">
        <v>177</v>
      </c>
    </row>
    <row r="116" spans="1:24" ht="27.75" customHeight="1">
      <c r="A116" s="32">
        <v>3</v>
      </c>
      <c r="B116" s="33" t="s">
        <v>11</v>
      </c>
      <c r="C116" s="34">
        <v>1</v>
      </c>
      <c r="D116" s="33" t="s">
        <v>11</v>
      </c>
      <c r="E116" s="19">
        <v>21</v>
      </c>
      <c r="F116" s="60" t="s">
        <v>73</v>
      </c>
      <c r="G116" s="61"/>
      <c r="H116" s="62" t="s">
        <v>73</v>
      </c>
      <c r="I116" s="58"/>
      <c r="J116" s="59"/>
      <c r="K116" s="21" t="s">
        <v>0</v>
      </c>
      <c r="L116" s="11">
        <f t="shared" si="10"/>
        <v>21</v>
      </c>
      <c r="M116" s="21" t="s">
        <v>0</v>
      </c>
      <c r="N116" s="11">
        <f t="shared" si="11"/>
        <v>21</v>
      </c>
      <c r="O116" s="19"/>
      <c r="P116" s="37">
        <v>5</v>
      </c>
      <c r="Q116" s="19" t="s">
        <v>12</v>
      </c>
      <c r="R116" s="56"/>
      <c r="S116" s="57"/>
      <c r="U116" s="44" t="str">
        <f t="shared" si="8"/>
        <v>廃棄可能</v>
      </c>
      <c r="V116" s="4" t="s">
        <v>176</v>
      </c>
      <c r="W116" s="4">
        <f t="shared" si="9"/>
        <v>27</v>
      </c>
      <c r="X116" s="43" t="s">
        <v>177</v>
      </c>
    </row>
    <row r="117" spans="1:24" ht="27.75" customHeight="1">
      <c r="A117" s="32">
        <v>3</v>
      </c>
      <c r="B117" s="33" t="s">
        <v>11</v>
      </c>
      <c r="C117" s="34">
        <v>1</v>
      </c>
      <c r="D117" s="33" t="s">
        <v>11</v>
      </c>
      <c r="E117" s="19">
        <v>22</v>
      </c>
      <c r="F117" s="60" t="s">
        <v>74</v>
      </c>
      <c r="G117" s="61"/>
      <c r="H117" s="62" t="s">
        <v>74</v>
      </c>
      <c r="I117" s="58"/>
      <c r="J117" s="59"/>
      <c r="K117" s="21" t="s">
        <v>0</v>
      </c>
      <c r="L117" s="11">
        <f t="shared" si="10"/>
        <v>21</v>
      </c>
      <c r="M117" s="21" t="s">
        <v>0</v>
      </c>
      <c r="N117" s="11">
        <f t="shared" si="11"/>
        <v>21</v>
      </c>
      <c r="O117" s="19"/>
      <c r="P117" s="37">
        <v>5</v>
      </c>
      <c r="Q117" s="19" t="s">
        <v>12</v>
      </c>
      <c r="R117" s="56"/>
      <c r="S117" s="57"/>
      <c r="U117" s="44" t="str">
        <f t="shared" si="8"/>
        <v>廃棄可能</v>
      </c>
      <c r="V117" s="4" t="s">
        <v>176</v>
      </c>
      <c r="W117" s="4">
        <f t="shared" si="9"/>
        <v>27</v>
      </c>
      <c r="X117" s="43" t="s">
        <v>177</v>
      </c>
    </row>
    <row r="118" spans="1:24" ht="27.75" customHeight="1">
      <c r="A118" s="32">
        <v>3</v>
      </c>
      <c r="B118" s="33" t="s">
        <v>11</v>
      </c>
      <c r="C118" s="34">
        <v>1</v>
      </c>
      <c r="D118" s="33" t="s">
        <v>11</v>
      </c>
      <c r="E118" s="19">
        <v>23</v>
      </c>
      <c r="F118" s="60" t="s">
        <v>75</v>
      </c>
      <c r="G118" s="61"/>
      <c r="H118" s="62" t="s">
        <v>75</v>
      </c>
      <c r="I118" s="58"/>
      <c r="J118" s="59"/>
      <c r="K118" s="21" t="s">
        <v>0</v>
      </c>
      <c r="L118" s="11">
        <f t="shared" si="10"/>
        <v>21</v>
      </c>
      <c r="M118" s="21" t="s">
        <v>0</v>
      </c>
      <c r="N118" s="11">
        <f t="shared" si="11"/>
        <v>21</v>
      </c>
      <c r="O118" s="19"/>
      <c r="P118" s="37">
        <v>5</v>
      </c>
      <c r="Q118" s="19" t="s">
        <v>12</v>
      </c>
      <c r="R118" s="56"/>
      <c r="S118" s="57"/>
      <c r="U118" s="44" t="str">
        <f t="shared" si="8"/>
        <v>廃棄可能</v>
      </c>
      <c r="V118" s="4" t="s">
        <v>176</v>
      </c>
      <c r="W118" s="4">
        <f t="shared" si="9"/>
        <v>27</v>
      </c>
      <c r="X118" s="43" t="s">
        <v>177</v>
      </c>
    </row>
    <row r="119" spans="1:24" ht="27.75" customHeight="1">
      <c r="A119" s="32">
        <v>3</v>
      </c>
      <c r="B119" s="33" t="s">
        <v>11</v>
      </c>
      <c r="C119" s="34">
        <v>1</v>
      </c>
      <c r="D119" s="33" t="s">
        <v>11</v>
      </c>
      <c r="E119" s="19">
        <v>30</v>
      </c>
      <c r="F119" s="60" t="s">
        <v>76</v>
      </c>
      <c r="G119" s="61"/>
      <c r="H119" s="62"/>
      <c r="I119" s="58"/>
      <c r="J119" s="59"/>
      <c r="K119" s="21" t="s">
        <v>0</v>
      </c>
      <c r="L119" s="11">
        <f t="shared" si="10"/>
        <v>25</v>
      </c>
      <c r="M119" s="21" t="s">
        <v>0</v>
      </c>
      <c r="N119" s="11">
        <f t="shared" si="11"/>
        <v>25</v>
      </c>
      <c r="O119" s="19"/>
      <c r="P119" s="37">
        <v>1</v>
      </c>
      <c r="Q119" s="19" t="s">
        <v>12</v>
      </c>
      <c r="R119" s="56"/>
      <c r="S119" s="57"/>
      <c r="U119" s="44" t="str">
        <f t="shared" si="8"/>
        <v>廃棄可能</v>
      </c>
      <c r="V119" s="4" t="s">
        <v>176</v>
      </c>
      <c r="W119" s="4">
        <f t="shared" si="9"/>
        <v>27</v>
      </c>
      <c r="X119" s="43" t="s">
        <v>177</v>
      </c>
    </row>
    <row r="120" spans="1:24" ht="27.75" customHeight="1">
      <c r="A120" s="32">
        <v>3</v>
      </c>
      <c r="B120" s="33" t="s">
        <v>11</v>
      </c>
      <c r="C120" s="34">
        <v>1</v>
      </c>
      <c r="D120" s="33" t="s">
        <v>11</v>
      </c>
      <c r="E120" s="19">
        <v>31</v>
      </c>
      <c r="F120" s="60" t="s">
        <v>77</v>
      </c>
      <c r="G120" s="61"/>
      <c r="H120" s="62"/>
      <c r="I120" s="58"/>
      <c r="J120" s="59"/>
      <c r="K120" s="21" t="s">
        <v>0</v>
      </c>
      <c r="L120" s="11">
        <f t="shared" si="10"/>
        <v>21</v>
      </c>
      <c r="M120" s="21" t="s">
        <v>0</v>
      </c>
      <c r="N120" s="11">
        <f t="shared" si="11"/>
        <v>21</v>
      </c>
      <c r="O120" s="19"/>
      <c r="P120" s="37">
        <v>5</v>
      </c>
      <c r="Q120" s="19" t="s">
        <v>12</v>
      </c>
      <c r="R120" s="56"/>
      <c r="S120" s="57"/>
      <c r="U120" s="44" t="str">
        <f t="shared" si="8"/>
        <v>廃棄可能</v>
      </c>
      <c r="V120" s="4" t="s">
        <v>176</v>
      </c>
      <c r="W120" s="4">
        <f t="shared" si="9"/>
        <v>27</v>
      </c>
      <c r="X120" s="43" t="s">
        <v>177</v>
      </c>
    </row>
    <row r="121" spans="1:24" ht="27.75" customHeight="1">
      <c r="A121" s="32">
        <v>3</v>
      </c>
      <c r="B121" s="33" t="s">
        <v>11</v>
      </c>
      <c r="C121" s="34">
        <v>1</v>
      </c>
      <c r="D121" s="33" t="s">
        <v>11</v>
      </c>
      <c r="E121" s="19">
        <v>32</v>
      </c>
      <c r="F121" s="60" t="s">
        <v>78</v>
      </c>
      <c r="G121" s="61"/>
      <c r="H121" s="62"/>
      <c r="I121" s="58"/>
      <c r="J121" s="59"/>
      <c r="K121" s="21" t="s">
        <v>0</v>
      </c>
      <c r="L121" s="11">
        <f t="shared" si="10"/>
        <v>21</v>
      </c>
      <c r="M121" s="21" t="s">
        <v>0</v>
      </c>
      <c r="N121" s="11">
        <f t="shared" si="11"/>
        <v>21</v>
      </c>
      <c r="O121" s="19"/>
      <c r="P121" s="37">
        <v>5</v>
      </c>
      <c r="Q121" s="19" t="s">
        <v>12</v>
      </c>
      <c r="R121" s="56"/>
      <c r="S121" s="57"/>
      <c r="U121" s="44" t="str">
        <f t="shared" si="8"/>
        <v>廃棄可能</v>
      </c>
      <c r="V121" s="4" t="s">
        <v>176</v>
      </c>
      <c r="W121" s="4">
        <f t="shared" si="9"/>
        <v>27</v>
      </c>
      <c r="X121" s="43" t="s">
        <v>177</v>
      </c>
    </row>
    <row r="122" spans="1:24" ht="27.75" customHeight="1">
      <c r="A122" s="32">
        <v>4</v>
      </c>
      <c r="B122" s="33" t="s">
        <v>11</v>
      </c>
      <c r="C122" s="34">
        <v>1</v>
      </c>
      <c r="D122" s="33" t="s">
        <v>11</v>
      </c>
      <c r="E122" s="19">
        <v>10</v>
      </c>
      <c r="F122" s="60" t="s">
        <v>79</v>
      </c>
      <c r="G122" s="61"/>
      <c r="H122" s="62"/>
      <c r="I122" s="58"/>
      <c r="J122" s="59"/>
      <c r="K122" s="21" t="s">
        <v>0</v>
      </c>
      <c r="L122" s="11">
        <f t="shared" si="10"/>
        <v>21</v>
      </c>
      <c r="M122" s="21" t="s">
        <v>0</v>
      </c>
      <c r="N122" s="11">
        <f t="shared" si="11"/>
        <v>21</v>
      </c>
      <c r="O122" s="19"/>
      <c r="P122" s="37">
        <v>5</v>
      </c>
      <c r="Q122" s="19" t="s">
        <v>12</v>
      </c>
      <c r="R122" s="56"/>
      <c r="S122" s="57"/>
      <c r="U122" s="44" t="str">
        <f t="shared" si="8"/>
        <v>廃棄可能</v>
      </c>
      <c r="V122" s="4" t="s">
        <v>176</v>
      </c>
      <c r="W122" s="4">
        <f t="shared" si="9"/>
        <v>27</v>
      </c>
      <c r="X122" s="43" t="s">
        <v>177</v>
      </c>
    </row>
    <row r="123" spans="1:24" ht="27.75" customHeight="1">
      <c r="A123" s="32">
        <v>4</v>
      </c>
      <c r="B123" s="33" t="s">
        <v>11</v>
      </c>
      <c r="C123" s="34">
        <v>1</v>
      </c>
      <c r="D123" s="33" t="s">
        <v>11</v>
      </c>
      <c r="E123" s="19">
        <v>11</v>
      </c>
      <c r="F123" s="60" t="s">
        <v>80</v>
      </c>
      <c r="G123" s="61"/>
      <c r="H123" s="62"/>
      <c r="I123" s="58"/>
      <c r="J123" s="59"/>
      <c r="K123" s="21" t="s">
        <v>0</v>
      </c>
      <c r="L123" s="11">
        <f t="shared" si="10"/>
        <v>21</v>
      </c>
      <c r="M123" s="21" t="s">
        <v>0</v>
      </c>
      <c r="N123" s="11">
        <f t="shared" si="11"/>
        <v>21</v>
      </c>
      <c r="O123" s="19"/>
      <c r="P123" s="37">
        <v>5</v>
      </c>
      <c r="Q123" s="19" t="s">
        <v>12</v>
      </c>
      <c r="R123" s="56"/>
      <c r="S123" s="57"/>
      <c r="U123" s="44" t="str">
        <f t="shared" si="8"/>
        <v>廃棄可能</v>
      </c>
      <c r="V123" s="4" t="s">
        <v>176</v>
      </c>
      <c r="W123" s="4">
        <f t="shared" si="9"/>
        <v>27</v>
      </c>
      <c r="X123" s="43" t="s">
        <v>177</v>
      </c>
    </row>
    <row r="124" spans="1:24" ht="27.75" customHeight="1">
      <c r="A124" s="32">
        <v>4</v>
      </c>
      <c r="B124" s="33" t="s">
        <v>11</v>
      </c>
      <c r="C124" s="34">
        <v>1</v>
      </c>
      <c r="D124" s="33" t="s">
        <v>11</v>
      </c>
      <c r="E124" s="19">
        <v>12</v>
      </c>
      <c r="F124" s="60" t="s">
        <v>207</v>
      </c>
      <c r="G124" s="61"/>
      <c r="H124" s="62"/>
      <c r="I124" s="58"/>
      <c r="J124" s="59"/>
      <c r="K124" s="21" t="s">
        <v>0</v>
      </c>
      <c r="L124" s="11">
        <f t="shared" si="10"/>
        <v>25</v>
      </c>
      <c r="M124" s="21" t="s">
        <v>0</v>
      </c>
      <c r="N124" s="11">
        <f t="shared" si="11"/>
        <v>25</v>
      </c>
      <c r="O124" s="19"/>
      <c r="P124" s="37">
        <v>1</v>
      </c>
      <c r="Q124" s="19" t="s">
        <v>12</v>
      </c>
      <c r="R124" s="56"/>
      <c r="S124" s="57"/>
      <c r="U124" s="44" t="str">
        <f t="shared" si="8"/>
        <v>廃棄可能</v>
      </c>
      <c r="V124" s="4" t="s">
        <v>176</v>
      </c>
      <c r="W124" s="4">
        <f t="shared" si="9"/>
        <v>27</v>
      </c>
      <c r="X124" s="43" t="s">
        <v>177</v>
      </c>
    </row>
    <row r="125" spans="1:24" ht="27.75" customHeight="1">
      <c r="A125" s="32">
        <v>4</v>
      </c>
      <c r="B125" s="33" t="s">
        <v>11</v>
      </c>
      <c r="C125" s="34">
        <v>1</v>
      </c>
      <c r="D125" s="33" t="s">
        <v>11</v>
      </c>
      <c r="E125" s="19">
        <v>13</v>
      </c>
      <c r="F125" s="60" t="s">
        <v>81</v>
      </c>
      <c r="G125" s="61"/>
      <c r="H125" s="62"/>
      <c r="I125" s="58"/>
      <c r="J125" s="59"/>
      <c r="K125" s="21" t="s">
        <v>0</v>
      </c>
      <c r="L125" s="11">
        <f t="shared" si="10"/>
        <v>23</v>
      </c>
      <c r="M125" s="21" t="s">
        <v>0</v>
      </c>
      <c r="N125" s="11">
        <f t="shared" si="11"/>
        <v>23</v>
      </c>
      <c r="O125" s="19"/>
      <c r="P125" s="37">
        <v>3</v>
      </c>
      <c r="Q125" s="19" t="s">
        <v>12</v>
      </c>
      <c r="R125" s="56"/>
      <c r="S125" s="57"/>
      <c r="U125" s="44" t="str">
        <f t="shared" si="8"/>
        <v>廃棄可能</v>
      </c>
      <c r="V125" s="4" t="s">
        <v>176</v>
      </c>
      <c r="W125" s="4">
        <f t="shared" si="9"/>
        <v>27</v>
      </c>
      <c r="X125" s="43" t="s">
        <v>177</v>
      </c>
    </row>
    <row r="126" spans="1:24" ht="27.75" customHeight="1">
      <c r="A126" s="32">
        <v>4</v>
      </c>
      <c r="B126" s="33" t="s">
        <v>11</v>
      </c>
      <c r="C126" s="34">
        <v>1</v>
      </c>
      <c r="D126" s="33" t="s">
        <v>11</v>
      </c>
      <c r="E126" s="19">
        <v>20</v>
      </c>
      <c r="F126" s="60" t="s">
        <v>82</v>
      </c>
      <c r="G126" s="61"/>
      <c r="H126" s="62" t="s">
        <v>82</v>
      </c>
      <c r="I126" s="58"/>
      <c r="J126" s="59"/>
      <c r="K126" s="21" t="s">
        <v>0</v>
      </c>
      <c r="L126" s="11">
        <f t="shared" si="10"/>
        <v>21</v>
      </c>
      <c r="M126" s="21" t="s">
        <v>0</v>
      </c>
      <c r="N126" s="11">
        <f t="shared" si="11"/>
        <v>21</v>
      </c>
      <c r="O126" s="19"/>
      <c r="P126" s="37">
        <v>5</v>
      </c>
      <c r="Q126" s="19" t="s">
        <v>12</v>
      </c>
      <c r="R126" s="56"/>
      <c r="S126" s="57"/>
      <c r="U126" s="44" t="str">
        <f t="shared" si="8"/>
        <v>廃棄可能</v>
      </c>
      <c r="V126" s="4" t="s">
        <v>176</v>
      </c>
      <c r="W126" s="4">
        <f t="shared" si="9"/>
        <v>27</v>
      </c>
      <c r="X126" s="43" t="s">
        <v>177</v>
      </c>
    </row>
    <row r="127" spans="1:24" ht="27.75" customHeight="1">
      <c r="A127" s="32">
        <v>4</v>
      </c>
      <c r="B127" s="33" t="s">
        <v>208</v>
      </c>
      <c r="C127" s="34">
        <v>1</v>
      </c>
      <c r="D127" s="33" t="s">
        <v>191</v>
      </c>
      <c r="E127" s="19">
        <v>20</v>
      </c>
      <c r="F127" s="60" t="s">
        <v>209</v>
      </c>
      <c r="G127" s="61"/>
      <c r="H127" s="62" t="s">
        <v>82</v>
      </c>
      <c r="I127" s="58"/>
      <c r="J127" s="59"/>
      <c r="K127" s="21" t="s">
        <v>0</v>
      </c>
      <c r="L127" s="11">
        <f t="shared" si="10"/>
        <v>23</v>
      </c>
      <c r="M127" s="21" t="s">
        <v>0</v>
      </c>
      <c r="N127" s="11">
        <f t="shared" si="11"/>
        <v>23</v>
      </c>
      <c r="O127" s="19"/>
      <c r="P127" s="37">
        <v>3</v>
      </c>
      <c r="Q127" s="19" t="s">
        <v>229</v>
      </c>
      <c r="R127" s="56"/>
      <c r="S127" s="57"/>
      <c r="U127" s="44" t="str">
        <f t="shared" si="8"/>
        <v>廃棄可能</v>
      </c>
      <c r="V127" s="4" t="s">
        <v>176</v>
      </c>
      <c r="W127" s="4">
        <f t="shared" si="9"/>
        <v>27</v>
      </c>
      <c r="X127" s="43" t="s">
        <v>177</v>
      </c>
    </row>
    <row r="128" spans="1:24" ht="27.75" customHeight="1">
      <c r="A128" s="32">
        <v>4</v>
      </c>
      <c r="B128" s="33" t="s">
        <v>11</v>
      </c>
      <c r="C128" s="34">
        <v>1</v>
      </c>
      <c r="D128" s="33" t="s">
        <v>11</v>
      </c>
      <c r="E128" s="19">
        <v>21</v>
      </c>
      <c r="F128" s="60" t="s">
        <v>83</v>
      </c>
      <c r="G128" s="61"/>
      <c r="H128" s="62" t="s">
        <v>83</v>
      </c>
      <c r="I128" s="58"/>
      <c r="J128" s="59"/>
      <c r="K128" s="21" t="s">
        <v>0</v>
      </c>
      <c r="L128" s="11">
        <f t="shared" si="10"/>
      </c>
      <c r="M128" s="21" t="s">
        <v>0</v>
      </c>
      <c r="N128" s="11">
        <f t="shared" si="11"/>
      </c>
      <c r="O128" s="19"/>
      <c r="P128" s="37" t="s">
        <v>21</v>
      </c>
      <c r="Q128" s="19" t="s">
        <v>12</v>
      </c>
      <c r="R128" s="56"/>
      <c r="S128" s="57"/>
      <c r="U128" s="44">
        <f t="shared" si="8"/>
      </c>
      <c r="V128" s="4" t="s">
        <v>176</v>
      </c>
      <c r="W128" s="4">
        <f t="shared" si="9"/>
      </c>
      <c r="X128" s="43" t="s">
        <v>177</v>
      </c>
    </row>
    <row r="129" spans="1:24" ht="27.75" customHeight="1">
      <c r="A129" s="32">
        <v>4</v>
      </c>
      <c r="B129" s="33" t="s">
        <v>11</v>
      </c>
      <c r="C129" s="34">
        <v>1</v>
      </c>
      <c r="D129" s="33" t="s">
        <v>11</v>
      </c>
      <c r="E129" s="19">
        <v>30</v>
      </c>
      <c r="F129" s="60" t="s">
        <v>84</v>
      </c>
      <c r="G129" s="61"/>
      <c r="H129" s="62"/>
      <c r="I129" s="58"/>
      <c r="J129" s="59"/>
      <c r="K129" s="21" t="s">
        <v>0</v>
      </c>
      <c r="L129" s="11">
        <f t="shared" si="10"/>
        <v>21</v>
      </c>
      <c r="M129" s="21" t="s">
        <v>0</v>
      </c>
      <c r="N129" s="11">
        <f t="shared" si="11"/>
        <v>21</v>
      </c>
      <c r="O129" s="19"/>
      <c r="P129" s="36">
        <v>5</v>
      </c>
      <c r="Q129" s="19" t="s">
        <v>12</v>
      </c>
      <c r="R129" s="56"/>
      <c r="S129" s="57"/>
      <c r="U129" s="44" t="str">
        <f t="shared" si="8"/>
        <v>廃棄可能</v>
      </c>
      <c r="V129" s="4" t="s">
        <v>176</v>
      </c>
      <c r="W129" s="4">
        <f t="shared" si="9"/>
        <v>27</v>
      </c>
      <c r="X129" s="43" t="s">
        <v>177</v>
      </c>
    </row>
    <row r="130" spans="1:24" ht="27.75" customHeight="1">
      <c r="A130" s="32">
        <v>4</v>
      </c>
      <c r="B130" s="33" t="s">
        <v>11</v>
      </c>
      <c r="C130" s="34">
        <v>1</v>
      </c>
      <c r="D130" s="33" t="s">
        <v>11</v>
      </c>
      <c r="E130" s="19">
        <v>31</v>
      </c>
      <c r="F130" s="60" t="s">
        <v>85</v>
      </c>
      <c r="G130" s="61"/>
      <c r="H130" s="62"/>
      <c r="I130" s="58" t="s">
        <v>237</v>
      </c>
      <c r="J130" s="59"/>
      <c r="K130" s="21" t="s">
        <v>0</v>
      </c>
      <c r="L130" s="11">
        <f t="shared" si="10"/>
        <v>21</v>
      </c>
      <c r="M130" s="21" t="s">
        <v>0</v>
      </c>
      <c r="N130" s="11">
        <f t="shared" si="11"/>
        <v>21</v>
      </c>
      <c r="O130" s="19"/>
      <c r="P130" s="36">
        <v>5</v>
      </c>
      <c r="Q130" s="19" t="s">
        <v>12</v>
      </c>
      <c r="R130" s="56"/>
      <c r="S130" s="57"/>
      <c r="U130" s="44" t="str">
        <f t="shared" si="8"/>
        <v>廃棄可能</v>
      </c>
      <c r="V130" s="4" t="s">
        <v>176</v>
      </c>
      <c r="W130" s="4">
        <f t="shared" si="9"/>
        <v>27</v>
      </c>
      <c r="X130" s="43" t="s">
        <v>177</v>
      </c>
    </row>
    <row r="131" spans="1:24" ht="27.75" customHeight="1">
      <c r="A131" s="32">
        <v>4</v>
      </c>
      <c r="B131" s="33" t="s">
        <v>11</v>
      </c>
      <c r="C131" s="34">
        <v>1</v>
      </c>
      <c r="D131" s="33" t="s">
        <v>11</v>
      </c>
      <c r="E131" s="35">
        <v>32</v>
      </c>
      <c r="F131" s="60" t="s">
        <v>86</v>
      </c>
      <c r="G131" s="61"/>
      <c r="H131" s="62"/>
      <c r="I131" s="58"/>
      <c r="J131" s="59"/>
      <c r="K131" s="21" t="s">
        <v>0</v>
      </c>
      <c r="L131" s="11">
        <f t="shared" si="10"/>
        <v>21</v>
      </c>
      <c r="M131" s="21" t="s">
        <v>0</v>
      </c>
      <c r="N131" s="11">
        <f t="shared" si="11"/>
        <v>21</v>
      </c>
      <c r="O131" s="19"/>
      <c r="P131" s="36">
        <v>5</v>
      </c>
      <c r="Q131" s="19" t="s">
        <v>12</v>
      </c>
      <c r="R131" s="56"/>
      <c r="S131" s="57"/>
      <c r="U131" s="44" t="str">
        <f t="shared" si="8"/>
        <v>廃棄可能</v>
      </c>
      <c r="V131" s="4" t="s">
        <v>176</v>
      </c>
      <c r="W131" s="4">
        <f t="shared" si="9"/>
        <v>27</v>
      </c>
      <c r="X131" s="43" t="s">
        <v>177</v>
      </c>
    </row>
    <row r="132" spans="1:24" ht="27.75" customHeight="1">
      <c r="A132" s="32">
        <v>4</v>
      </c>
      <c r="B132" s="33" t="s">
        <v>11</v>
      </c>
      <c r="C132" s="34">
        <v>2</v>
      </c>
      <c r="D132" s="33" t="s">
        <v>11</v>
      </c>
      <c r="E132" s="35">
        <v>1</v>
      </c>
      <c r="F132" s="60" t="s">
        <v>210</v>
      </c>
      <c r="G132" s="61"/>
      <c r="H132" s="62"/>
      <c r="I132" s="58"/>
      <c r="J132" s="59"/>
      <c r="K132" s="21" t="s">
        <v>0</v>
      </c>
      <c r="L132" s="11">
        <f t="shared" si="10"/>
      </c>
      <c r="M132" s="21" t="s">
        <v>0</v>
      </c>
      <c r="N132" s="11">
        <f t="shared" si="11"/>
      </c>
      <c r="O132" s="19"/>
      <c r="P132" s="36" t="s">
        <v>97</v>
      </c>
      <c r="Q132" s="19" t="s">
        <v>12</v>
      </c>
      <c r="R132" s="56"/>
      <c r="S132" s="57"/>
      <c r="U132" s="44">
        <f t="shared" si="8"/>
      </c>
      <c r="V132" s="4" t="s">
        <v>176</v>
      </c>
      <c r="W132" s="4">
        <f t="shared" si="9"/>
      </c>
      <c r="X132" s="43" t="s">
        <v>177</v>
      </c>
    </row>
    <row r="133" spans="1:24" ht="27.75" customHeight="1">
      <c r="A133" s="32">
        <v>4</v>
      </c>
      <c r="B133" s="33" t="s">
        <v>11</v>
      </c>
      <c r="C133" s="34">
        <v>2</v>
      </c>
      <c r="D133" s="33" t="s">
        <v>11</v>
      </c>
      <c r="E133" s="19">
        <v>10</v>
      </c>
      <c r="F133" s="60" t="s">
        <v>87</v>
      </c>
      <c r="G133" s="61"/>
      <c r="H133" s="62"/>
      <c r="I133" s="58"/>
      <c r="J133" s="59"/>
      <c r="K133" s="21" t="s">
        <v>0</v>
      </c>
      <c r="L133" s="11">
        <f t="shared" si="10"/>
        <v>21</v>
      </c>
      <c r="M133" s="21" t="s">
        <v>0</v>
      </c>
      <c r="N133" s="11">
        <f t="shared" si="11"/>
        <v>21</v>
      </c>
      <c r="O133" s="19"/>
      <c r="P133" s="36">
        <v>5</v>
      </c>
      <c r="Q133" s="19" t="s">
        <v>12</v>
      </c>
      <c r="R133" s="56"/>
      <c r="S133" s="57"/>
      <c r="U133" s="44" t="str">
        <f t="shared" si="8"/>
        <v>廃棄可能</v>
      </c>
      <c r="V133" s="4" t="s">
        <v>176</v>
      </c>
      <c r="W133" s="4">
        <f t="shared" si="9"/>
        <v>27</v>
      </c>
      <c r="X133" s="43" t="s">
        <v>177</v>
      </c>
    </row>
    <row r="134" spans="1:24" ht="27.75" customHeight="1">
      <c r="A134" s="32">
        <v>4</v>
      </c>
      <c r="B134" s="33" t="s">
        <v>11</v>
      </c>
      <c r="C134" s="34">
        <v>2</v>
      </c>
      <c r="D134" s="33" t="s">
        <v>11</v>
      </c>
      <c r="E134" s="19">
        <v>11</v>
      </c>
      <c r="F134" s="60" t="s">
        <v>88</v>
      </c>
      <c r="G134" s="61"/>
      <c r="H134" s="62"/>
      <c r="I134" s="58"/>
      <c r="J134" s="59"/>
      <c r="K134" s="21" t="s">
        <v>0</v>
      </c>
      <c r="L134" s="11">
        <f t="shared" si="10"/>
        <v>21</v>
      </c>
      <c r="M134" s="21" t="s">
        <v>0</v>
      </c>
      <c r="N134" s="11">
        <f t="shared" si="11"/>
        <v>21</v>
      </c>
      <c r="O134" s="19"/>
      <c r="P134" s="36">
        <v>5</v>
      </c>
      <c r="Q134" s="19" t="s">
        <v>12</v>
      </c>
      <c r="R134" s="56"/>
      <c r="S134" s="57"/>
      <c r="U134" s="44" t="str">
        <f t="shared" si="8"/>
        <v>廃棄可能</v>
      </c>
      <c r="V134" s="4" t="s">
        <v>176</v>
      </c>
      <c r="W134" s="4">
        <f t="shared" si="9"/>
        <v>27</v>
      </c>
      <c r="X134" s="43" t="s">
        <v>177</v>
      </c>
    </row>
    <row r="135" spans="1:24" ht="27.75" customHeight="1">
      <c r="A135" s="32">
        <v>4</v>
      </c>
      <c r="B135" s="33" t="s">
        <v>11</v>
      </c>
      <c r="C135" s="34">
        <v>2</v>
      </c>
      <c r="D135" s="33" t="s">
        <v>11</v>
      </c>
      <c r="E135" s="19">
        <v>20</v>
      </c>
      <c r="F135" s="60" t="s">
        <v>230</v>
      </c>
      <c r="G135" s="61"/>
      <c r="H135" s="62" t="s">
        <v>89</v>
      </c>
      <c r="I135" s="58"/>
      <c r="J135" s="59"/>
      <c r="K135" s="21" t="s">
        <v>0</v>
      </c>
      <c r="L135" s="11">
        <f aca="true" t="shared" si="12" ref="L135:L166">IF(ISERROR($H$1-$P135-1),"",$H$1-$P135-1)</f>
        <v>21</v>
      </c>
      <c r="M135" s="21" t="s">
        <v>0</v>
      </c>
      <c r="N135" s="11">
        <f aca="true" t="shared" si="13" ref="N135:N166">IF(ISERROR($H$1-$P135-1),"",$H$1-$P135-1)</f>
        <v>21</v>
      </c>
      <c r="O135" s="19"/>
      <c r="P135" s="36">
        <v>5</v>
      </c>
      <c r="Q135" s="19" t="s">
        <v>12</v>
      </c>
      <c r="R135" s="56"/>
      <c r="S135" s="57"/>
      <c r="U135" s="44" t="str">
        <f t="shared" si="8"/>
        <v>廃棄可能</v>
      </c>
      <c r="V135" s="4" t="s">
        <v>176</v>
      </c>
      <c r="W135" s="4">
        <f t="shared" si="9"/>
        <v>27</v>
      </c>
      <c r="X135" s="43" t="s">
        <v>177</v>
      </c>
    </row>
    <row r="136" spans="1:24" ht="27.75" customHeight="1">
      <c r="A136" s="32">
        <v>4</v>
      </c>
      <c r="B136" s="33" t="s">
        <v>11</v>
      </c>
      <c r="C136" s="34">
        <v>2</v>
      </c>
      <c r="D136" s="33" t="s">
        <v>11</v>
      </c>
      <c r="E136" s="19">
        <v>21</v>
      </c>
      <c r="F136" s="60" t="s">
        <v>238</v>
      </c>
      <c r="G136" s="61"/>
      <c r="H136" s="62" t="s">
        <v>90</v>
      </c>
      <c r="I136" s="58"/>
      <c r="J136" s="59"/>
      <c r="K136" s="21" t="s">
        <v>0</v>
      </c>
      <c r="L136" s="11">
        <f t="shared" si="12"/>
        <v>21</v>
      </c>
      <c r="M136" s="21" t="s">
        <v>0</v>
      </c>
      <c r="N136" s="11">
        <f t="shared" si="13"/>
        <v>21</v>
      </c>
      <c r="O136" s="19"/>
      <c r="P136" s="36">
        <v>5</v>
      </c>
      <c r="Q136" s="19" t="s">
        <v>12</v>
      </c>
      <c r="R136" s="56"/>
      <c r="S136" s="57"/>
      <c r="U136" s="44" t="str">
        <f t="shared" si="8"/>
        <v>廃棄可能</v>
      </c>
      <c r="V136" s="4" t="s">
        <v>176</v>
      </c>
      <c r="W136" s="4">
        <f t="shared" si="9"/>
        <v>27</v>
      </c>
      <c r="X136" s="43" t="s">
        <v>177</v>
      </c>
    </row>
    <row r="137" spans="1:24" ht="27.75" customHeight="1">
      <c r="A137" s="32">
        <v>4</v>
      </c>
      <c r="B137" s="33" t="s">
        <v>11</v>
      </c>
      <c r="C137" s="34">
        <v>2</v>
      </c>
      <c r="D137" s="33" t="s">
        <v>11</v>
      </c>
      <c r="E137" s="19">
        <v>22</v>
      </c>
      <c r="F137" s="60" t="s">
        <v>91</v>
      </c>
      <c r="G137" s="61"/>
      <c r="H137" s="62" t="s">
        <v>91</v>
      </c>
      <c r="I137" s="58"/>
      <c r="J137" s="59"/>
      <c r="K137" s="21" t="s">
        <v>0</v>
      </c>
      <c r="L137" s="11">
        <f t="shared" si="12"/>
        <v>21</v>
      </c>
      <c r="M137" s="21" t="s">
        <v>0</v>
      </c>
      <c r="N137" s="11">
        <f t="shared" si="13"/>
        <v>21</v>
      </c>
      <c r="O137" s="19"/>
      <c r="P137" s="36">
        <v>5</v>
      </c>
      <c r="Q137" s="19" t="s">
        <v>12</v>
      </c>
      <c r="R137" s="56"/>
      <c r="S137" s="57"/>
      <c r="U137" s="44" t="str">
        <f t="shared" si="8"/>
        <v>廃棄可能</v>
      </c>
      <c r="V137" s="4" t="s">
        <v>176</v>
      </c>
      <c r="W137" s="4">
        <f t="shared" si="9"/>
        <v>27</v>
      </c>
      <c r="X137" s="43" t="s">
        <v>177</v>
      </c>
    </row>
    <row r="138" spans="1:24" ht="27.75" customHeight="1">
      <c r="A138" s="32">
        <v>4</v>
      </c>
      <c r="B138" s="33" t="s">
        <v>11</v>
      </c>
      <c r="C138" s="34">
        <v>2</v>
      </c>
      <c r="D138" s="33" t="s">
        <v>11</v>
      </c>
      <c r="E138" s="19">
        <v>30</v>
      </c>
      <c r="F138" s="60" t="s">
        <v>92</v>
      </c>
      <c r="G138" s="61"/>
      <c r="H138" s="62"/>
      <c r="I138" s="58"/>
      <c r="J138" s="59"/>
      <c r="K138" s="21" t="s">
        <v>0</v>
      </c>
      <c r="L138" s="11">
        <f t="shared" si="12"/>
        <v>21</v>
      </c>
      <c r="M138" s="21" t="s">
        <v>0</v>
      </c>
      <c r="N138" s="11">
        <f t="shared" si="13"/>
        <v>21</v>
      </c>
      <c r="O138" s="19"/>
      <c r="P138" s="36">
        <v>5</v>
      </c>
      <c r="Q138" s="19" t="s">
        <v>12</v>
      </c>
      <c r="R138" s="56"/>
      <c r="S138" s="57"/>
      <c r="U138" s="44" t="str">
        <f t="shared" si="8"/>
        <v>廃棄可能</v>
      </c>
      <c r="V138" s="4" t="s">
        <v>176</v>
      </c>
      <c r="W138" s="4">
        <f t="shared" si="9"/>
        <v>27</v>
      </c>
      <c r="X138" s="43" t="s">
        <v>177</v>
      </c>
    </row>
    <row r="139" spans="1:24" ht="27.75" customHeight="1">
      <c r="A139" s="32">
        <v>4</v>
      </c>
      <c r="B139" s="33" t="s">
        <v>11</v>
      </c>
      <c r="C139" s="34">
        <v>2</v>
      </c>
      <c r="D139" s="33" t="s">
        <v>11</v>
      </c>
      <c r="E139" s="19">
        <v>31</v>
      </c>
      <c r="F139" s="60" t="s">
        <v>211</v>
      </c>
      <c r="G139" s="61"/>
      <c r="H139" s="62"/>
      <c r="I139" s="58"/>
      <c r="J139" s="59"/>
      <c r="K139" s="21" t="s">
        <v>0</v>
      </c>
      <c r="L139" s="11">
        <f t="shared" si="12"/>
        <v>21</v>
      </c>
      <c r="M139" s="21" t="s">
        <v>0</v>
      </c>
      <c r="N139" s="11">
        <f t="shared" si="13"/>
        <v>21</v>
      </c>
      <c r="O139" s="19"/>
      <c r="P139" s="36">
        <v>5</v>
      </c>
      <c r="Q139" s="19" t="s">
        <v>12</v>
      </c>
      <c r="R139" s="56"/>
      <c r="S139" s="57"/>
      <c r="U139" s="44" t="str">
        <f t="shared" si="8"/>
        <v>廃棄可能</v>
      </c>
      <c r="V139" s="4" t="s">
        <v>176</v>
      </c>
      <c r="W139" s="4">
        <f t="shared" si="9"/>
        <v>27</v>
      </c>
      <c r="X139" s="43" t="s">
        <v>177</v>
      </c>
    </row>
    <row r="140" spans="1:24" ht="27.75" customHeight="1">
      <c r="A140" s="32">
        <v>5</v>
      </c>
      <c r="B140" s="33" t="s">
        <v>11</v>
      </c>
      <c r="C140" s="34">
        <v>1</v>
      </c>
      <c r="D140" s="33" t="s">
        <v>11</v>
      </c>
      <c r="E140" s="19">
        <v>2</v>
      </c>
      <c r="F140" s="60" t="s">
        <v>93</v>
      </c>
      <c r="G140" s="61"/>
      <c r="H140" s="62" t="s">
        <v>93</v>
      </c>
      <c r="I140" s="58"/>
      <c r="J140" s="59"/>
      <c r="K140" s="21" t="s">
        <v>0</v>
      </c>
      <c r="L140" s="11">
        <f t="shared" si="12"/>
        <v>21</v>
      </c>
      <c r="M140" s="21" t="s">
        <v>0</v>
      </c>
      <c r="N140" s="11">
        <f t="shared" si="13"/>
        <v>21</v>
      </c>
      <c r="O140" s="27"/>
      <c r="P140" s="36">
        <v>5</v>
      </c>
      <c r="Q140" s="19" t="s">
        <v>12</v>
      </c>
      <c r="R140" s="56"/>
      <c r="S140" s="57"/>
      <c r="U140" s="44" t="str">
        <f aca="true" t="shared" si="14" ref="U140:U195">IF(W140&lt;=$H$1,"廃棄可能","")</f>
        <v>廃棄可能</v>
      </c>
      <c r="V140" s="4" t="s">
        <v>176</v>
      </c>
      <c r="W140" s="4">
        <f aca="true" t="shared" si="15" ref="W140:W195">IF(ISERROR(N140+P140+1),"",N140+P140+1)</f>
        <v>27</v>
      </c>
      <c r="X140" s="43" t="s">
        <v>177</v>
      </c>
    </row>
    <row r="141" spans="1:24" ht="27.75" customHeight="1">
      <c r="A141" s="32">
        <v>5</v>
      </c>
      <c r="B141" s="33" t="s">
        <v>11</v>
      </c>
      <c r="C141" s="34">
        <v>1</v>
      </c>
      <c r="D141" s="33" t="s">
        <v>11</v>
      </c>
      <c r="E141" s="19">
        <v>3</v>
      </c>
      <c r="F141" s="60" t="s">
        <v>94</v>
      </c>
      <c r="G141" s="61"/>
      <c r="H141" s="62" t="s">
        <v>94</v>
      </c>
      <c r="I141" s="58"/>
      <c r="J141" s="59"/>
      <c r="K141" s="21" t="s">
        <v>0</v>
      </c>
      <c r="L141" s="11">
        <f t="shared" si="12"/>
        <v>21</v>
      </c>
      <c r="M141" s="21" t="s">
        <v>0</v>
      </c>
      <c r="N141" s="11">
        <f t="shared" si="13"/>
        <v>21</v>
      </c>
      <c r="O141" s="19"/>
      <c r="P141" s="36">
        <v>5</v>
      </c>
      <c r="Q141" s="19" t="s">
        <v>12</v>
      </c>
      <c r="R141" s="56"/>
      <c r="S141" s="57"/>
      <c r="U141" s="44" t="str">
        <f t="shared" si="14"/>
        <v>廃棄可能</v>
      </c>
      <c r="V141" s="4" t="s">
        <v>176</v>
      </c>
      <c r="W141" s="4">
        <f t="shared" si="15"/>
        <v>27</v>
      </c>
      <c r="X141" s="43" t="s">
        <v>177</v>
      </c>
    </row>
    <row r="142" spans="1:24" ht="27.75" customHeight="1">
      <c r="A142" s="32">
        <v>5</v>
      </c>
      <c r="B142" s="33" t="s">
        <v>11</v>
      </c>
      <c r="C142" s="34">
        <v>1</v>
      </c>
      <c r="D142" s="33" t="s">
        <v>11</v>
      </c>
      <c r="E142" s="19">
        <v>4</v>
      </c>
      <c r="F142" s="60" t="s">
        <v>95</v>
      </c>
      <c r="G142" s="61"/>
      <c r="H142" s="62" t="s">
        <v>95</v>
      </c>
      <c r="I142" s="58"/>
      <c r="J142" s="59"/>
      <c r="K142" s="21" t="s">
        <v>0</v>
      </c>
      <c r="L142" s="11">
        <f t="shared" si="12"/>
      </c>
      <c r="M142" s="21" t="s">
        <v>0</v>
      </c>
      <c r="N142" s="11">
        <f t="shared" si="13"/>
      </c>
      <c r="O142" s="19"/>
      <c r="P142" s="36" t="s">
        <v>97</v>
      </c>
      <c r="Q142" s="19" t="s">
        <v>12</v>
      </c>
      <c r="R142" s="56"/>
      <c r="S142" s="57"/>
      <c r="U142" s="44">
        <f t="shared" si="14"/>
      </c>
      <c r="V142" s="4" t="s">
        <v>176</v>
      </c>
      <c r="W142" s="4">
        <f t="shared" si="15"/>
      </c>
      <c r="X142" s="43" t="s">
        <v>177</v>
      </c>
    </row>
    <row r="143" spans="1:24" ht="27.75" customHeight="1">
      <c r="A143" s="32">
        <v>5</v>
      </c>
      <c r="B143" s="33" t="s">
        <v>11</v>
      </c>
      <c r="C143" s="34">
        <v>1</v>
      </c>
      <c r="D143" s="33" t="s">
        <v>11</v>
      </c>
      <c r="E143" s="19">
        <v>5</v>
      </c>
      <c r="F143" s="60" t="s">
        <v>96</v>
      </c>
      <c r="G143" s="61"/>
      <c r="H143" s="62" t="s">
        <v>96</v>
      </c>
      <c r="I143" s="58"/>
      <c r="J143" s="59"/>
      <c r="K143" s="21" t="s">
        <v>0</v>
      </c>
      <c r="L143" s="11">
        <f t="shared" si="12"/>
      </c>
      <c r="M143" s="21" t="s">
        <v>0</v>
      </c>
      <c r="N143" s="11">
        <f t="shared" si="13"/>
      </c>
      <c r="O143" s="19"/>
      <c r="P143" s="36" t="s">
        <v>97</v>
      </c>
      <c r="Q143" s="19" t="s">
        <v>12</v>
      </c>
      <c r="R143" s="56"/>
      <c r="S143" s="57"/>
      <c r="U143" s="44">
        <f t="shared" si="14"/>
      </c>
      <c r="V143" s="4" t="s">
        <v>176</v>
      </c>
      <c r="W143" s="4">
        <f t="shared" si="15"/>
      </c>
      <c r="X143" s="43" t="s">
        <v>177</v>
      </c>
    </row>
    <row r="144" spans="1:24" ht="27.75" customHeight="1">
      <c r="A144" s="32">
        <v>5</v>
      </c>
      <c r="B144" s="33" t="s">
        <v>11</v>
      </c>
      <c r="C144" s="34">
        <v>1</v>
      </c>
      <c r="D144" s="33" t="s">
        <v>11</v>
      </c>
      <c r="E144" s="19">
        <v>10</v>
      </c>
      <c r="F144" s="60" t="s">
        <v>98</v>
      </c>
      <c r="G144" s="61"/>
      <c r="H144" s="62" t="s">
        <v>98</v>
      </c>
      <c r="I144" s="58"/>
      <c r="J144" s="59"/>
      <c r="K144" s="21" t="s">
        <v>0</v>
      </c>
      <c r="L144" s="11">
        <f t="shared" si="12"/>
        <v>21</v>
      </c>
      <c r="M144" s="21" t="s">
        <v>0</v>
      </c>
      <c r="N144" s="11">
        <f t="shared" si="13"/>
        <v>21</v>
      </c>
      <c r="O144" s="19"/>
      <c r="P144" s="36">
        <v>5</v>
      </c>
      <c r="Q144" s="19" t="s">
        <v>12</v>
      </c>
      <c r="R144" s="56"/>
      <c r="S144" s="57"/>
      <c r="U144" s="44" t="str">
        <f t="shared" si="14"/>
        <v>廃棄可能</v>
      </c>
      <c r="V144" s="4" t="s">
        <v>176</v>
      </c>
      <c r="W144" s="4">
        <f t="shared" si="15"/>
        <v>27</v>
      </c>
      <c r="X144" s="43" t="s">
        <v>177</v>
      </c>
    </row>
    <row r="145" spans="1:24" ht="27.75" customHeight="1">
      <c r="A145" s="32">
        <v>5</v>
      </c>
      <c r="B145" s="33" t="s">
        <v>11</v>
      </c>
      <c r="C145" s="34">
        <v>1</v>
      </c>
      <c r="D145" s="33" t="s">
        <v>11</v>
      </c>
      <c r="E145" s="19">
        <v>11</v>
      </c>
      <c r="F145" s="60" t="s">
        <v>99</v>
      </c>
      <c r="G145" s="61"/>
      <c r="H145" s="62" t="s">
        <v>99</v>
      </c>
      <c r="I145" s="58"/>
      <c r="J145" s="59"/>
      <c r="K145" s="21" t="s">
        <v>0</v>
      </c>
      <c r="L145" s="11">
        <f t="shared" si="12"/>
        <v>21</v>
      </c>
      <c r="M145" s="21" t="s">
        <v>0</v>
      </c>
      <c r="N145" s="11">
        <f t="shared" si="13"/>
        <v>21</v>
      </c>
      <c r="O145" s="19" t="s">
        <v>105</v>
      </c>
      <c r="P145" s="37">
        <v>5</v>
      </c>
      <c r="Q145" s="19" t="s">
        <v>12</v>
      </c>
      <c r="R145" s="56"/>
      <c r="S145" s="57"/>
      <c r="U145" s="44" t="str">
        <f t="shared" si="14"/>
        <v>廃棄可能</v>
      </c>
      <c r="V145" s="4" t="s">
        <v>176</v>
      </c>
      <c r="W145" s="4">
        <f t="shared" si="15"/>
        <v>27</v>
      </c>
      <c r="X145" s="43" t="s">
        <v>177</v>
      </c>
    </row>
    <row r="146" spans="1:24" ht="27.75" customHeight="1">
      <c r="A146" s="32">
        <v>5</v>
      </c>
      <c r="B146" s="33" t="s">
        <v>11</v>
      </c>
      <c r="C146" s="34">
        <v>1</v>
      </c>
      <c r="D146" s="33" t="s">
        <v>11</v>
      </c>
      <c r="E146" s="19">
        <v>12</v>
      </c>
      <c r="F146" s="60" t="s">
        <v>100</v>
      </c>
      <c r="G146" s="61"/>
      <c r="H146" s="62" t="s">
        <v>100</v>
      </c>
      <c r="I146" s="58"/>
      <c r="J146" s="59"/>
      <c r="K146" s="21" t="s">
        <v>0</v>
      </c>
      <c r="L146" s="11">
        <f t="shared" si="12"/>
        <v>16</v>
      </c>
      <c r="M146" s="21" t="s">
        <v>0</v>
      </c>
      <c r="N146" s="11">
        <f t="shared" si="13"/>
        <v>16</v>
      </c>
      <c r="O146" s="19"/>
      <c r="P146" s="37">
        <v>10</v>
      </c>
      <c r="Q146" s="19" t="s">
        <v>12</v>
      </c>
      <c r="R146" s="56"/>
      <c r="S146" s="57"/>
      <c r="U146" s="44" t="str">
        <f t="shared" si="14"/>
        <v>廃棄可能</v>
      </c>
      <c r="V146" s="4" t="s">
        <v>176</v>
      </c>
      <c r="W146" s="4">
        <f t="shared" si="15"/>
        <v>27</v>
      </c>
      <c r="X146" s="43" t="s">
        <v>177</v>
      </c>
    </row>
    <row r="147" spans="1:24" ht="27.75" customHeight="1">
      <c r="A147" s="32">
        <v>5</v>
      </c>
      <c r="B147" s="33" t="s">
        <v>11</v>
      </c>
      <c r="C147" s="34">
        <v>1</v>
      </c>
      <c r="D147" s="33" t="s">
        <v>11</v>
      </c>
      <c r="E147" s="19">
        <v>13</v>
      </c>
      <c r="F147" s="60" t="s">
        <v>101</v>
      </c>
      <c r="G147" s="61"/>
      <c r="H147" s="62" t="s">
        <v>101</v>
      </c>
      <c r="I147" s="58"/>
      <c r="J147" s="59"/>
      <c r="K147" s="21" t="s">
        <v>0</v>
      </c>
      <c r="L147" s="11">
        <f t="shared" si="12"/>
        <v>21</v>
      </c>
      <c r="M147" s="21" t="s">
        <v>0</v>
      </c>
      <c r="N147" s="11">
        <f t="shared" si="13"/>
        <v>21</v>
      </c>
      <c r="O147" s="19"/>
      <c r="P147" s="37">
        <v>5</v>
      </c>
      <c r="Q147" s="19" t="s">
        <v>12</v>
      </c>
      <c r="R147" s="56"/>
      <c r="S147" s="57"/>
      <c r="U147" s="44" t="str">
        <f t="shared" si="14"/>
        <v>廃棄可能</v>
      </c>
      <c r="V147" s="4" t="s">
        <v>176</v>
      </c>
      <c r="W147" s="4">
        <f t="shared" si="15"/>
        <v>27</v>
      </c>
      <c r="X147" s="43" t="s">
        <v>177</v>
      </c>
    </row>
    <row r="148" spans="1:24" ht="27.75" customHeight="1">
      <c r="A148" s="32">
        <v>5</v>
      </c>
      <c r="B148" s="33" t="s">
        <v>11</v>
      </c>
      <c r="C148" s="34">
        <v>1</v>
      </c>
      <c r="D148" s="33" t="s">
        <v>11</v>
      </c>
      <c r="E148" s="19">
        <v>14</v>
      </c>
      <c r="F148" s="60" t="s">
        <v>212</v>
      </c>
      <c r="G148" s="61"/>
      <c r="H148" s="62" t="s">
        <v>102</v>
      </c>
      <c r="I148" s="58"/>
      <c r="J148" s="59"/>
      <c r="K148" s="21" t="s">
        <v>0</v>
      </c>
      <c r="L148" s="11">
        <f t="shared" si="12"/>
        <v>21</v>
      </c>
      <c r="M148" s="21" t="s">
        <v>0</v>
      </c>
      <c r="N148" s="11">
        <f t="shared" si="13"/>
        <v>21</v>
      </c>
      <c r="O148" s="19"/>
      <c r="P148" s="37">
        <v>5</v>
      </c>
      <c r="Q148" s="19" t="s">
        <v>12</v>
      </c>
      <c r="R148" s="56"/>
      <c r="S148" s="57"/>
      <c r="U148" s="44" t="str">
        <f t="shared" si="14"/>
        <v>廃棄可能</v>
      </c>
      <c r="V148" s="4" t="s">
        <v>176</v>
      </c>
      <c r="W148" s="4">
        <f t="shared" si="15"/>
        <v>27</v>
      </c>
      <c r="X148" s="43" t="s">
        <v>177</v>
      </c>
    </row>
    <row r="149" spans="1:24" ht="27.75" customHeight="1">
      <c r="A149" s="32">
        <v>5</v>
      </c>
      <c r="B149" s="33" t="s">
        <v>11</v>
      </c>
      <c r="C149" s="34">
        <v>1</v>
      </c>
      <c r="D149" s="33" t="s">
        <v>11</v>
      </c>
      <c r="E149" s="19">
        <v>15</v>
      </c>
      <c r="F149" s="60" t="s">
        <v>103</v>
      </c>
      <c r="G149" s="61"/>
      <c r="H149" s="62" t="s">
        <v>103</v>
      </c>
      <c r="I149" s="58"/>
      <c r="J149" s="59"/>
      <c r="K149" s="21" t="s">
        <v>0</v>
      </c>
      <c r="L149" s="11">
        <f t="shared" si="12"/>
        <v>21</v>
      </c>
      <c r="M149" s="21" t="s">
        <v>0</v>
      </c>
      <c r="N149" s="11">
        <f t="shared" si="13"/>
        <v>21</v>
      </c>
      <c r="O149" s="19"/>
      <c r="P149" s="37">
        <v>5</v>
      </c>
      <c r="Q149" s="19" t="s">
        <v>12</v>
      </c>
      <c r="R149" s="56"/>
      <c r="S149" s="57"/>
      <c r="U149" s="44" t="str">
        <f t="shared" si="14"/>
        <v>廃棄可能</v>
      </c>
      <c r="V149" s="4" t="s">
        <v>176</v>
      </c>
      <c r="W149" s="4">
        <f t="shared" si="15"/>
        <v>27</v>
      </c>
      <c r="X149" s="43" t="s">
        <v>177</v>
      </c>
    </row>
    <row r="150" spans="1:24" ht="27.75" customHeight="1">
      <c r="A150" s="32">
        <v>5</v>
      </c>
      <c r="B150" s="33" t="s">
        <v>11</v>
      </c>
      <c r="C150" s="34">
        <v>1</v>
      </c>
      <c r="D150" s="33" t="s">
        <v>11</v>
      </c>
      <c r="E150" s="19">
        <v>16</v>
      </c>
      <c r="F150" s="60" t="s">
        <v>104</v>
      </c>
      <c r="G150" s="61"/>
      <c r="H150" s="62" t="s">
        <v>104</v>
      </c>
      <c r="I150" s="58"/>
      <c r="J150" s="59"/>
      <c r="K150" s="21" t="s">
        <v>0</v>
      </c>
      <c r="L150" s="11">
        <f t="shared" si="12"/>
        <v>21</v>
      </c>
      <c r="M150" s="21" t="s">
        <v>0</v>
      </c>
      <c r="N150" s="11">
        <f t="shared" si="13"/>
        <v>21</v>
      </c>
      <c r="O150" s="19"/>
      <c r="P150" s="36">
        <v>5</v>
      </c>
      <c r="Q150" s="19" t="s">
        <v>12</v>
      </c>
      <c r="R150" s="56"/>
      <c r="S150" s="57"/>
      <c r="U150" s="44" t="str">
        <f t="shared" si="14"/>
        <v>廃棄可能</v>
      </c>
      <c r="V150" s="4" t="s">
        <v>176</v>
      </c>
      <c r="W150" s="4">
        <f t="shared" si="15"/>
        <v>27</v>
      </c>
      <c r="X150" s="43" t="s">
        <v>177</v>
      </c>
    </row>
    <row r="151" spans="1:24" ht="27.75" customHeight="1">
      <c r="A151" s="32">
        <v>5</v>
      </c>
      <c r="B151" s="33" t="s">
        <v>11</v>
      </c>
      <c r="C151" s="34">
        <v>1</v>
      </c>
      <c r="D151" s="33" t="s">
        <v>11</v>
      </c>
      <c r="E151" s="19">
        <v>20</v>
      </c>
      <c r="F151" s="60" t="s">
        <v>106</v>
      </c>
      <c r="G151" s="61"/>
      <c r="H151" s="62"/>
      <c r="I151" s="58"/>
      <c r="J151" s="59"/>
      <c r="K151" s="21" t="s">
        <v>0</v>
      </c>
      <c r="L151" s="11">
        <f t="shared" si="12"/>
        <v>21</v>
      </c>
      <c r="M151" s="21" t="s">
        <v>0</v>
      </c>
      <c r="N151" s="11">
        <f t="shared" si="13"/>
        <v>21</v>
      </c>
      <c r="O151" s="19"/>
      <c r="P151" s="37">
        <v>5</v>
      </c>
      <c r="Q151" s="19" t="s">
        <v>12</v>
      </c>
      <c r="R151" s="56"/>
      <c r="S151" s="57"/>
      <c r="U151" s="44" t="str">
        <f t="shared" si="14"/>
        <v>廃棄可能</v>
      </c>
      <c r="V151" s="4" t="s">
        <v>176</v>
      </c>
      <c r="W151" s="4">
        <f t="shared" si="15"/>
        <v>27</v>
      </c>
      <c r="X151" s="43" t="s">
        <v>177</v>
      </c>
    </row>
    <row r="152" spans="1:24" ht="27.75" customHeight="1">
      <c r="A152" s="32">
        <v>5</v>
      </c>
      <c r="B152" s="33" t="s">
        <v>11</v>
      </c>
      <c r="C152" s="34">
        <v>1</v>
      </c>
      <c r="D152" s="33" t="s">
        <v>11</v>
      </c>
      <c r="E152" s="19">
        <v>21</v>
      </c>
      <c r="F152" s="60" t="s">
        <v>107</v>
      </c>
      <c r="G152" s="61"/>
      <c r="H152" s="62"/>
      <c r="I152" s="58"/>
      <c r="J152" s="59"/>
      <c r="K152" s="21" t="s">
        <v>0</v>
      </c>
      <c r="L152" s="11">
        <f t="shared" si="12"/>
        <v>21</v>
      </c>
      <c r="M152" s="21" t="s">
        <v>0</v>
      </c>
      <c r="N152" s="11">
        <f t="shared" si="13"/>
        <v>21</v>
      </c>
      <c r="O152" s="19"/>
      <c r="P152" s="37">
        <v>5</v>
      </c>
      <c r="Q152" s="19" t="s">
        <v>12</v>
      </c>
      <c r="R152" s="56"/>
      <c r="S152" s="57"/>
      <c r="U152" s="44" t="str">
        <f t="shared" si="14"/>
        <v>廃棄可能</v>
      </c>
      <c r="V152" s="4" t="s">
        <v>176</v>
      </c>
      <c r="W152" s="4">
        <f t="shared" si="15"/>
        <v>27</v>
      </c>
      <c r="X152" s="43" t="s">
        <v>177</v>
      </c>
    </row>
    <row r="153" spans="1:24" ht="27.75" customHeight="1">
      <c r="A153" s="32">
        <v>5</v>
      </c>
      <c r="B153" s="33" t="s">
        <v>11</v>
      </c>
      <c r="C153" s="34">
        <v>1</v>
      </c>
      <c r="D153" s="33" t="s">
        <v>11</v>
      </c>
      <c r="E153" s="19">
        <v>22</v>
      </c>
      <c r="F153" s="60" t="s">
        <v>108</v>
      </c>
      <c r="G153" s="61"/>
      <c r="H153" s="62"/>
      <c r="I153" s="58"/>
      <c r="J153" s="59"/>
      <c r="K153" s="21" t="s">
        <v>0</v>
      </c>
      <c r="L153" s="11">
        <f t="shared" si="12"/>
        <v>21</v>
      </c>
      <c r="M153" s="21" t="s">
        <v>0</v>
      </c>
      <c r="N153" s="11">
        <f t="shared" si="13"/>
        <v>21</v>
      </c>
      <c r="O153" s="19"/>
      <c r="P153" s="37">
        <v>5</v>
      </c>
      <c r="Q153" s="19" t="s">
        <v>12</v>
      </c>
      <c r="R153" s="56"/>
      <c r="S153" s="57"/>
      <c r="U153" s="44" t="str">
        <f t="shared" si="14"/>
        <v>廃棄可能</v>
      </c>
      <c r="V153" s="4" t="s">
        <v>176</v>
      </c>
      <c r="W153" s="4">
        <f t="shared" si="15"/>
        <v>27</v>
      </c>
      <c r="X153" s="43" t="s">
        <v>177</v>
      </c>
    </row>
    <row r="154" spans="1:24" ht="27.75" customHeight="1">
      <c r="A154" s="32">
        <v>5</v>
      </c>
      <c r="B154" s="33" t="s">
        <v>11</v>
      </c>
      <c r="C154" s="34">
        <v>1</v>
      </c>
      <c r="D154" s="33" t="s">
        <v>11</v>
      </c>
      <c r="E154" s="19">
        <v>23</v>
      </c>
      <c r="F154" s="60" t="s">
        <v>109</v>
      </c>
      <c r="G154" s="61"/>
      <c r="H154" s="62"/>
      <c r="I154" s="58"/>
      <c r="J154" s="59"/>
      <c r="K154" s="21" t="s">
        <v>0</v>
      </c>
      <c r="L154" s="11">
        <f t="shared" si="12"/>
        <v>21</v>
      </c>
      <c r="M154" s="21" t="s">
        <v>0</v>
      </c>
      <c r="N154" s="11">
        <f t="shared" si="13"/>
        <v>21</v>
      </c>
      <c r="O154" s="19"/>
      <c r="P154" s="37">
        <v>5</v>
      </c>
      <c r="Q154" s="19" t="s">
        <v>12</v>
      </c>
      <c r="R154" s="56"/>
      <c r="S154" s="57"/>
      <c r="U154" s="44" t="str">
        <f t="shared" si="14"/>
        <v>廃棄可能</v>
      </c>
      <c r="V154" s="4" t="s">
        <v>176</v>
      </c>
      <c r="W154" s="4">
        <f t="shared" si="15"/>
        <v>27</v>
      </c>
      <c r="X154" s="43" t="s">
        <v>177</v>
      </c>
    </row>
    <row r="155" spans="1:24" ht="27.75" customHeight="1">
      <c r="A155" s="32">
        <v>5</v>
      </c>
      <c r="B155" s="33" t="s">
        <v>11</v>
      </c>
      <c r="C155" s="34">
        <v>1</v>
      </c>
      <c r="D155" s="33" t="s">
        <v>11</v>
      </c>
      <c r="E155" s="19">
        <v>24</v>
      </c>
      <c r="F155" s="60" t="s">
        <v>110</v>
      </c>
      <c r="G155" s="61"/>
      <c r="H155" s="62"/>
      <c r="I155" s="58"/>
      <c r="J155" s="59"/>
      <c r="K155" s="21" t="s">
        <v>0</v>
      </c>
      <c r="L155" s="11">
        <f t="shared" si="12"/>
        <v>25</v>
      </c>
      <c r="M155" s="21" t="s">
        <v>0</v>
      </c>
      <c r="N155" s="11">
        <f t="shared" si="13"/>
        <v>25</v>
      </c>
      <c r="O155" s="19"/>
      <c r="P155" s="37">
        <v>1</v>
      </c>
      <c r="Q155" s="19" t="s">
        <v>12</v>
      </c>
      <c r="R155" s="56"/>
      <c r="S155" s="57"/>
      <c r="U155" s="44" t="str">
        <f t="shared" si="14"/>
        <v>廃棄可能</v>
      </c>
      <c r="V155" s="4" t="s">
        <v>176</v>
      </c>
      <c r="W155" s="4">
        <f t="shared" si="15"/>
        <v>27</v>
      </c>
      <c r="X155" s="43" t="s">
        <v>177</v>
      </c>
    </row>
    <row r="156" spans="1:24" ht="27.75" customHeight="1">
      <c r="A156" s="32">
        <v>5</v>
      </c>
      <c r="B156" s="33" t="s">
        <v>11</v>
      </c>
      <c r="C156" s="34">
        <v>1</v>
      </c>
      <c r="D156" s="33" t="s">
        <v>11</v>
      </c>
      <c r="E156" s="19">
        <v>25</v>
      </c>
      <c r="F156" s="60" t="s">
        <v>111</v>
      </c>
      <c r="G156" s="61"/>
      <c r="H156" s="62"/>
      <c r="I156" s="58"/>
      <c r="J156" s="59"/>
      <c r="K156" s="21" t="s">
        <v>0</v>
      </c>
      <c r="L156" s="11">
        <f t="shared" si="12"/>
        <v>21</v>
      </c>
      <c r="M156" s="21" t="s">
        <v>0</v>
      </c>
      <c r="N156" s="11">
        <f t="shared" si="13"/>
        <v>21</v>
      </c>
      <c r="O156" s="19"/>
      <c r="P156" s="37">
        <v>5</v>
      </c>
      <c r="Q156" s="19" t="s">
        <v>12</v>
      </c>
      <c r="R156" s="56"/>
      <c r="S156" s="57"/>
      <c r="U156" s="44" t="str">
        <f t="shared" si="14"/>
        <v>廃棄可能</v>
      </c>
      <c r="V156" s="4" t="s">
        <v>176</v>
      </c>
      <c r="W156" s="4">
        <f t="shared" si="15"/>
        <v>27</v>
      </c>
      <c r="X156" s="43" t="s">
        <v>177</v>
      </c>
    </row>
    <row r="157" spans="1:24" ht="27.75" customHeight="1">
      <c r="A157" s="32">
        <v>5</v>
      </c>
      <c r="B157" s="33" t="s">
        <v>11</v>
      </c>
      <c r="C157" s="34">
        <v>1</v>
      </c>
      <c r="D157" s="33" t="s">
        <v>11</v>
      </c>
      <c r="E157" s="19">
        <v>30</v>
      </c>
      <c r="F157" s="60" t="s">
        <v>112</v>
      </c>
      <c r="G157" s="61"/>
      <c r="H157" s="62"/>
      <c r="I157" s="58"/>
      <c r="J157" s="59"/>
      <c r="K157" s="21" t="s">
        <v>0</v>
      </c>
      <c r="L157" s="11">
        <f t="shared" si="12"/>
        <v>21</v>
      </c>
      <c r="M157" s="21" t="s">
        <v>0</v>
      </c>
      <c r="N157" s="11">
        <f t="shared" si="13"/>
        <v>21</v>
      </c>
      <c r="O157" s="19"/>
      <c r="P157" s="37">
        <v>5</v>
      </c>
      <c r="Q157" s="19" t="s">
        <v>12</v>
      </c>
      <c r="R157" s="56"/>
      <c r="S157" s="57"/>
      <c r="U157" s="44" t="str">
        <f t="shared" si="14"/>
        <v>廃棄可能</v>
      </c>
      <c r="V157" s="4" t="s">
        <v>176</v>
      </c>
      <c r="W157" s="4">
        <f t="shared" si="15"/>
        <v>27</v>
      </c>
      <c r="X157" s="43" t="s">
        <v>177</v>
      </c>
    </row>
    <row r="158" spans="1:24" ht="27.75" customHeight="1">
      <c r="A158" s="32">
        <v>5</v>
      </c>
      <c r="B158" s="33" t="s">
        <v>11</v>
      </c>
      <c r="C158" s="34">
        <v>1</v>
      </c>
      <c r="D158" s="33" t="s">
        <v>11</v>
      </c>
      <c r="E158" s="19">
        <v>31</v>
      </c>
      <c r="F158" s="60" t="s">
        <v>213</v>
      </c>
      <c r="G158" s="61"/>
      <c r="H158" s="62"/>
      <c r="I158" s="58"/>
      <c r="J158" s="59"/>
      <c r="K158" s="21" t="s">
        <v>0</v>
      </c>
      <c r="L158" s="11">
        <f t="shared" si="12"/>
        <v>21</v>
      </c>
      <c r="M158" s="21" t="s">
        <v>0</v>
      </c>
      <c r="N158" s="11">
        <f t="shared" si="13"/>
        <v>21</v>
      </c>
      <c r="O158" s="19"/>
      <c r="P158" s="37">
        <v>5</v>
      </c>
      <c r="Q158" s="19" t="s">
        <v>12</v>
      </c>
      <c r="R158" s="56"/>
      <c r="S158" s="57"/>
      <c r="U158" s="44" t="str">
        <f t="shared" si="14"/>
        <v>廃棄可能</v>
      </c>
      <c r="V158" s="4" t="s">
        <v>176</v>
      </c>
      <c r="W158" s="4">
        <f t="shared" si="15"/>
        <v>27</v>
      </c>
      <c r="X158" s="43" t="s">
        <v>177</v>
      </c>
    </row>
    <row r="159" spans="1:24" ht="27.75" customHeight="1">
      <c r="A159" s="32">
        <v>5</v>
      </c>
      <c r="B159" s="33" t="s">
        <v>11</v>
      </c>
      <c r="C159" s="34">
        <v>1</v>
      </c>
      <c r="D159" s="33" t="s">
        <v>11</v>
      </c>
      <c r="E159" s="19">
        <v>32</v>
      </c>
      <c r="F159" s="60" t="s">
        <v>214</v>
      </c>
      <c r="G159" s="61"/>
      <c r="H159" s="62"/>
      <c r="I159" s="58"/>
      <c r="J159" s="59"/>
      <c r="K159" s="21" t="s">
        <v>0</v>
      </c>
      <c r="L159" s="11">
        <f t="shared" si="12"/>
        <v>21</v>
      </c>
      <c r="M159" s="21" t="s">
        <v>0</v>
      </c>
      <c r="N159" s="11">
        <f t="shared" si="13"/>
        <v>21</v>
      </c>
      <c r="O159" s="19"/>
      <c r="P159" s="37">
        <v>5</v>
      </c>
      <c r="Q159" s="19" t="s">
        <v>12</v>
      </c>
      <c r="R159" s="56"/>
      <c r="S159" s="57"/>
      <c r="U159" s="44" t="str">
        <f t="shared" si="14"/>
        <v>廃棄可能</v>
      </c>
      <c r="V159" s="4" t="s">
        <v>176</v>
      </c>
      <c r="W159" s="4">
        <f t="shared" si="15"/>
        <v>27</v>
      </c>
      <c r="X159" s="43" t="s">
        <v>177</v>
      </c>
    </row>
    <row r="160" spans="1:24" ht="27.75" customHeight="1">
      <c r="A160" s="32">
        <v>5</v>
      </c>
      <c r="B160" s="33" t="s">
        <v>11</v>
      </c>
      <c r="C160" s="34">
        <v>2</v>
      </c>
      <c r="D160" s="33" t="s">
        <v>11</v>
      </c>
      <c r="E160" s="35">
        <v>1</v>
      </c>
      <c r="F160" s="60" t="s">
        <v>113</v>
      </c>
      <c r="G160" s="61"/>
      <c r="H160" s="62" t="s">
        <v>113</v>
      </c>
      <c r="I160" s="58"/>
      <c r="J160" s="59"/>
      <c r="K160" s="21" t="s">
        <v>0</v>
      </c>
      <c r="L160" s="11">
        <f t="shared" si="12"/>
      </c>
      <c r="M160" s="21" t="s">
        <v>0</v>
      </c>
      <c r="N160" s="11">
        <f t="shared" si="13"/>
      </c>
      <c r="O160" s="19"/>
      <c r="P160" s="36" t="s">
        <v>21</v>
      </c>
      <c r="Q160" s="19" t="s">
        <v>12</v>
      </c>
      <c r="R160" s="56"/>
      <c r="S160" s="57"/>
      <c r="U160" s="44">
        <f t="shared" si="14"/>
      </c>
      <c r="V160" s="4" t="s">
        <v>176</v>
      </c>
      <c r="W160" s="4">
        <f t="shared" si="15"/>
      </c>
      <c r="X160" s="43" t="s">
        <v>177</v>
      </c>
    </row>
    <row r="161" spans="1:24" ht="27.75" customHeight="1">
      <c r="A161" s="32">
        <v>5</v>
      </c>
      <c r="B161" s="33" t="s">
        <v>11</v>
      </c>
      <c r="C161" s="34">
        <v>2</v>
      </c>
      <c r="D161" s="33" t="s">
        <v>11</v>
      </c>
      <c r="E161" s="35">
        <v>2</v>
      </c>
      <c r="F161" s="60" t="s">
        <v>114</v>
      </c>
      <c r="G161" s="61"/>
      <c r="H161" s="62" t="s">
        <v>114</v>
      </c>
      <c r="I161" s="58"/>
      <c r="J161" s="59"/>
      <c r="K161" s="21" t="s">
        <v>0</v>
      </c>
      <c r="L161" s="11">
        <f t="shared" si="12"/>
        <v>21</v>
      </c>
      <c r="M161" s="21" t="s">
        <v>0</v>
      </c>
      <c r="N161" s="11">
        <f t="shared" si="13"/>
        <v>21</v>
      </c>
      <c r="O161" s="19" t="s">
        <v>115</v>
      </c>
      <c r="P161" s="37">
        <v>5</v>
      </c>
      <c r="Q161" s="19" t="s">
        <v>12</v>
      </c>
      <c r="R161" s="56"/>
      <c r="S161" s="57"/>
      <c r="U161" s="44" t="str">
        <f t="shared" si="14"/>
        <v>廃棄可能</v>
      </c>
      <c r="V161" s="4" t="s">
        <v>176</v>
      </c>
      <c r="W161" s="4">
        <f t="shared" si="15"/>
        <v>27</v>
      </c>
      <c r="X161" s="43" t="s">
        <v>177</v>
      </c>
    </row>
    <row r="162" spans="1:24" ht="27.75" customHeight="1">
      <c r="A162" s="32">
        <v>5</v>
      </c>
      <c r="B162" s="33" t="s">
        <v>11</v>
      </c>
      <c r="C162" s="34">
        <v>2</v>
      </c>
      <c r="D162" s="33" t="s">
        <v>11</v>
      </c>
      <c r="E162" s="19">
        <v>10</v>
      </c>
      <c r="F162" s="60" t="s">
        <v>116</v>
      </c>
      <c r="G162" s="61"/>
      <c r="H162" s="62"/>
      <c r="I162" s="58"/>
      <c r="J162" s="59"/>
      <c r="K162" s="21" t="s">
        <v>0</v>
      </c>
      <c r="L162" s="11">
        <f t="shared" si="12"/>
        <v>21</v>
      </c>
      <c r="M162" s="21" t="s">
        <v>0</v>
      </c>
      <c r="N162" s="11">
        <f t="shared" si="13"/>
        <v>21</v>
      </c>
      <c r="O162" s="19"/>
      <c r="P162" s="37">
        <v>5</v>
      </c>
      <c r="Q162" s="19" t="s">
        <v>12</v>
      </c>
      <c r="R162" s="56"/>
      <c r="S162" s="57"/>
      <c r="U162" s="44" t="str">
        <f t="shared" si="14"/>
        <v>廃棄可能</v>
      </c>
      <c r="V162" s="4" t="s">
        <v>176</v>
      </c>
      <c r="W162" s="4">
        <f t="shared" si="15"/>
        <v>27</v>
      </c>
      <c r="X162" s="43" t="s">
        <v>177</v>
      </c>
    </row>
    <row r="163" spans="1:24" ht="27.75" customHeight="1">
      <c r="A163" s="32">
        <v>5</v>
      </c>
      <c r="B163" s="33" t="s">
        <v>11</v>
      </c>
      <c r="C163" s="34">
        <v>2</v>
      </c>
      <c r="D163" s="33" t="s">
        <v>11</v>
      </c>
      <c r="E163" s="19">
        <v>11</v>
      </c>
      <c r="F163" s="60" t="s">
        <v>117</v>
      </c>
      <c r="G163" s="61"/>
      <c r="H163" s="62"/>
      <c r="I163" s="58"/>
      <c r="J163" s="59"/>
      <c r="K163" s="21" t="s">
        <v>0</v>
      </c>
      <c r="L163" s="11">
        <f t="shared" si="12"/>
        <v>21</v>
      </c>
      <c r="M163" s="21" t="s">
        <v>0</v>
      </c>
      <c r="N163" s="11">
        <f t="shared" si="13"/>
        <v>21</v>
      </c>
      <c r="O163" s="19"/>
      <c r="P163" s="37">
        <v>5</v>
      </c>
      <c r="Q163" s="19" t="s">
        <v>12</v>
      </c>
      <c r="R163" s="56"/>
      <c r="S163" s="57"/>
      <c r="U163" s="44" t="str">
        <f t="shared" si="14"/>
        <v>廃棄可能</v>
      </c>
      <c r="V163" s="4" t="s">
        <v>176</v>
      </c>
      <c r="W163" s="4">
        <f t="shared" si="15"/>
        <v>27</v>
      </c>
      <c r="X163" s="43" t="s">
        <v>177</v>
      </c>
    </row>
    <row r="164" spans="1:24" ht="27.75" customHeight="1">
      <c r="A164" s="32">
        <v>5</v>
      </c>
      <c r="B164" s="33" t="s">
        <v>191</v>
      </c>
      <c r="C164" s="34">
        <v>2</v>
      </c>
      <c r="D164" s="33" t="s">
        <v>191</v>
      </c>
      <c r="E164" s="19">
        <v>11</v>
      </c>
      <c r="F164" s="60" t="s">
        <v>215</v>
      </c>
      <c r="G164" s="61"/>
      <c r="H164" s="62"/>
      <c r="I164" s="58"/>
      <c r="J164" s="59"/>
      <c r="K164" s="21" t="s">
        <v>0</v>
      </c>
      <c r="L164" s="11">
        <f t="shared" si="12"/>
        <v>19</v>
      </c>
      <c r="M164" s="21" t="s">
        <v>0</v>
      </c>
      <c r="N164" s="11">
        <f t="shared" si="13"/>
        <v>19</v>
      </c>
      <c r="O164" s="19"/>
      <c r="P164" s="37">
        <v>7</v>
      </c>
      <c r="Q164" s="19" t="s">
        <v>231</v>
      </c>
      <c r="R164" s="56"/>
      <c r="S164" s="57"/>
      <c r="U164" s="44" t="str">
        <f t="shared" si="14"/>
        <v>廃棄可能</v>
      </c>
      <c r="V164" s="4" t="s">
        <v>176</v>
      </c>
      <c r="W164" s="4">
        <f t="shared" si="15"/>
        <v>27</v>
      </c>
      <c r="X164" s="43" t="s">
        <v>177</v>
      </c>
    </row>
    <row r="165" spans="1:24" ht="27.75" customHeight="1">
      <c r="A165" s="32">
        <v>5</v>
      </c>
      <c r="B165" s="33" t="s">
        <v>11</v>
      </c>
      <c r="C165" s="34">
        <v>2</v>
      </c>
      <c r="D165" s="33" t="s">
        <v>11</v>
      </c>
      <c r="E165" s="19">
        <v>12</v>
      </c>
      <c r="F165" s="60" t="s">
        <v>118</v>
      </c>
      <c r="G165" s="61"/>
      <c r="H165" s="62"/>
      <c r="I165" s="58"/>
      <c r="J165" s="59"/>
      <c r="K165" s="21" t="s">
        <v>0</v>
      </c>
      <c r="L165" s="11">
        <f t="shared" si="12"/>
        <v>21</v>
      </c>
      <c r="M165" s="21" t="s">
        <v>0</v>
      </c>
      <c r="N165" s="11">
        <f t="shared" si="13"/>
        <v>21</v>
      </c>
      <c r="O165" s="19"/>
      <c r="P165" s="37">
        <v>5</v>
      </c>
      <c r="Q165" s="19" t="s">
        <v>12</v>
      </c>
      <c r="R165" s="56"/>
      <c r="S165" s="57"/>
      <c r="U165" s="44" t="str">
        <f t="shared" si="14"/>
        <v>廃棄可能</v>
      </c>
      <c r="V165" s="4" t="s">
        <v>176</v>
      </c>
      <c r="W165" s="4">
        <f t="shared" si="15"/>
        <v>27</v>
      </c>
      <c r="X165" s="43" t="s">
        <v>177</v>
      </c>
    </row>
    <row r="166" spans="1:24" ht="27.75" customHeight="1">
      <c r="A166" s="32">
        <v>5</v>
      </c>
      <c r="B166" s="33" t="s">
        <v>11</v>
      </c>
      <c r="C166" s="34">
        <v>2</v>
      </c>
      <c r="D166" s="33" t="s">
        <v>11</v>
      </c>
      <c r="E166" s="19">
        <v>20</v>
      </c>
      <c r="F166" s="60" t="s">
        <v>119</v>
      </c>
      <c r="G166" s="61"/>
      <c r="H166" s="62" t="s">
        <v>119</v>
      </c>
      <c r="I166" s="58"/>
      <c r="J166" s="59"/>
      <c r="K166" s="21" t="s">
        <v>0</v>
      </c>
      <c r="L166" s="11">
        <f t="shared" si="12"/>
        <v>21</v>
      </c>
      <c r="M166" s="21" t="s">
        <v>0</v>
      </c>
      <c r="N166" s="11">
        <f t="shared" si="13"/>
        <v>21</v>
      </c>
      <c r="O166" s="19"/>
      <c r="P166" s="37">
        <v>5</v>
      </c>
      <c r="Q166" s="19" t="s">
        <v>12</v>
      </c>
      <c r="R166" s="56"/>
      <c r="S166" s="57"/>
      <c r="U166" s="44" t="str">
        <f t="shared" si="14"/>
        <v>廃棄可能</v>
      </c>
      <c r="V166" s="4" t="s">
        <v>176</v>
      </c>
      <c r="W166" s="4">
        <f t="shared" si="15"/>
        <v>27</v>
      </c>
      <c r="X166" s="43" t="s">
        <v>177</v>
      </c>
    </row>
    <row r="167" spans="1:24" ht="27.75" customHeight="1">
      <c r="A167" s="32">
        <v>5</v>
      </c>
      <c r="B167" s="33" t="s">
        <v>11</v>
      </c>
      <c r="C167" s="34">
        <v>2</v>
      </c>
      <c r="D167" s="33" t="s">
        <v>11</v>
      </c>
      <c r="E167" s="19">
        <v>21</v>
      </c>
      <c r="F167" s="60" t="s">
        <v>120</v>
      </c>
      <c r="G167" s="61"/>
      <c r="H167" s="62" t="s">
        <v>120</v>
      </c>
      <c r="I167" s="58"/>
      <c r="J167" s="59"/>
      <c r="K167" s="21" t="s">
        <v>0</v>
      </c>
      <c r="L167" s="11">
        <f aca="true" t="shared" si="16" ref="L167:L195">IF(ISERROR($H$1-$P167-1),"",$H$1-$P167-1)</f>
        <v>21</v>
      </c>
      <c r="M167" s="21" t="s">
        <v>0</v>
      </c>
      <c r="N167" s="11">
        <f aca="true" t="shared" si="17" ref="N167:N195">IF(ISERROR($H$1-$P167-1),"",$H$1-$P167-1)</f>
        <v>21</v>
      </c>
      <c r="O167" s="19"/>
      <c r="P167" s="37">
        <v>5</v>
      </c>
      <c r="Q167" s="19" t="s">
        <v>12</v>
      </c>
      <c r="R167" s="56"/>
      <c r="S167" s="57"/>
      <c r="U167" s="44" t="str">
        <f t="shared" si="14"/>
        <v>廃棄可能</v>
      </c>
      <c r="V167" s="4" t="s">
        <v>176</v>
      </c>
      <c r="W167" s="4">
        <f t="shared" si="15"/>
        <v>27</v>
      </c>
      <c r="X167" s="43" t="s">
        <v>177</v>
      </c>
    </row>
    <row r="168" spans="1:24" ht="27.75" customHeight="1">
      <c r="A168" s="32">
        <v>5</v>
      </c>
      <c r="B168" s="33" t="s">
        <v>11</v>
      </c>
      <c r="C168" s="34">
        <v>2</v>
      </c>
      <c r="D168" s="33" t="s">
        <v>11</v>
      </c>
      <c r="E168" s="19">
        <v>22</v>
      </c>
      <c r="F168" s="60" t="s">
        <v>121</v>
      </c>
      <c r="G168" s="61"/>
      <c r="H168" s="62" t="s">
        <v>121</v>
      </c>
      <c r="I168" s="58"/>
      <c r="J168" s="59"/>
      <c r="K168" s="21" t="s">
        <v>0</v>
      </c>
      <c r="L168" s="11">
        <f t="shared" si="16"/>
        <v>21</v>
      </c>
      <c r="M168" s="21" t="s">
        <v>0</v>
      </c>
      <c r="N168" s="11">
        <f t="shared" si="17"/>
        <v>21</v>
      </c>
      <c r="O168" s="19"/>
      <c r="P168" s="37">
        <v>5</v>
      </c>
      <c r="Q168" s="19" t="s">
        <v>12</v>
      </c>
      <c r="R168" s="56"/>
      <c r="S168" s="57"/>
      <c r="U168" s="44" t="str">
        <f t="shared" si="14"/>
        <v>廃棄可能</v>
      </c>
      <c r="V168" s="4" t="s">
        <v>176</v>
      </c>
      <c r="W168" s="4">
        <f t="shared" si="15"/>
        <v>27</v>
      </c>
      <c r="X168" s="43" t="s">
        <v>177</v>
      </c>
    </row>
    <row r="169" spans="1:24" ht="27.75" customHeight="1">
      <c r="A169" s="32">
        <v>5</v>
      </c>
      <c r="B169" s="33" t="s">
        <v>190</v>
      </c>
      <c r="C169" s="34">
        <v>2</v>
      </c>
      <c r="D169" s="33" t="s">
        <v>208</v>
      </c>
      <c r="E169" s="19">
        <v>23</v>
      </c>
      <c r="F169" s="60" t="s">
        <v>216</v>
      </c>
      <c r="G169" s="61"/>
      <c r="H169" s="62" t="s">
        <v>121</v>
      </c>
      <c r="I169" s="58"/>
      <c r="J169" s="59"/>
      <c r="K169" s="21" t="s">
        <v>0</v>
      </c>
      <c r="L169" s="11">
        <f t="shared" si="16"/>
        <v>21</v>
      </c>
      <c r="M169" s="21" t="s">
        <v>0</v>
      </c>
      <c r="N169" s="11">
        <f t="shared" si="17"/>
        <v>21</v>
      </c>
      <c r="O169" s="19"/>
      <c r="P169" s="37">
        <v>5</v>
      </c>
      <c r="Q169" s="19" t="s">
        <v>229</v>
      </c>
      <c r="R169" s="56"/>
      <c r="S169" s="57"/>
      <c r="U169" s="44" t="str">
        <f t="shared" si="14"/>
        <v>廃棄可能</v>
      </c>
      <c r="V169" s="4" t="s">
        <v>176</v>
      </c>
      <c r="W169" s="4">
        <f t="shared" si="15"/>
        <v>27</v>
      </c>
      <c r="X169" s="43" t="s">
        <v>177</v>
      </c>
    </row>
    <row r="170" spans="1:24" ht="27.75" customHeight="1">
      <c r="A170" s="32">
        <v>5</v>
      </c>
      <c r="B170" s="33" t="s">
        <v>11</v>
      </c>
      <c r="C170" s="34">
        <v>2</v>
      </c>
      <c r="D170" s="33" t="s">
        <v>11</v>
      </c>
      <c r="E170" s="19">
        <v>30</v>
      </c>
      <c r="F170" s="60" t="s">
        <v>122</v>
      </c>
      <c r="G170" s="61"/>
      <c r="H170" s="62"/>
      <c r="I170" s="58"/>
      <c r="J170" s="59"/>
      <c r="K170" s="21" t="s">
        <v>0</v>
      </c>
      <c r="L170" s="11">
        <f t="shared" si="16"/>
        <v>21</v>
      </c>
      <c r="M170" s="21" t="s">
        <v>0</v>
      </c>
      <c r="N170" s="11">
        <f t="shared" si="17"/>
        <v>21</v>
      </c>
      <c r="O170" s="19"/>
      <c r="P170" s="37">
        <v>5</v>
      </c>
      <c r="Q170" s="19" t="s">
        <v>12</v>
      </c>
      <c r="R170" s="56"/>
      <c r="S170" s="57"/>
      <c r="U170" s="44" t="str">
        <f t="shared" si="14"/>
        <v>廃棄可能</v>
      </c>
      <c r="V170" s="4" t="s">
        <v>176</v>
      </c>
      <c r="W170" s="4">
        <f t="shared" si="15"/>
        <v>27</v>
      </c>
      <c r="X170" s="43" t="s">
        <v>177</v>
      </c>
    </row>
    <row r="171" spans="1:24" ht="27.75" customHeight="1">
      <c r="A171" s="32">
        <v>5</v>
      </c>
      <c r="B171" s="33" t="s">
        <v>11</v>
      </c>
      <c r="C171" s="34">
        <v>2</v>
      </c>
      <c r="D171" s="33" t="s">
        <v>11</v>
      </c>
      <c r="E171" s="19">
        <v>31</v>
      </c>
      <c r="F171" s="60" t="s">
        <v>217</v>
      </c>
      <c r="G171" s="61"/>
      <c r="H171" s="62"/>
      <c r="I171" s="58"/>
      <c r="J171" s="59"/>
      <c r="K171" s="21" t="s">
        <v>0</v>
      </c>
      <c r="L171" s="11">
        <f t="shared" si="16"/>
        <v>21</v>
      </c>
      <c r="M171" s="21" t="s">
        <v>0</v>
      </c>
      <c r="N171" s="11">
        <f t="shared" si="17"/>
        <v>21</v>
      </c>
      <c r="O171" s="19"/>
      <c r="P171" s="37">
        <v>5</v>
      </c>
      <c r="Q171" s="19" t="s">
        <v>12</v>
      </c>
      <c r="R171" s="56"/>
      <c r="S171" s="57"/>
      <c r="U171" s="44" t="str">
        <f t="shared" si="14"/>
        <v>廃棄可能</v>
      </c>
      <c r="V171" s="4" t="s">
        <v>176</v>
      </c>
      <c r="W171" s="4">
        <f t="shared" si="15"/>
        <v>27</v>
      </c>
      <c r="X171" s="43" t="s">
        <v>177</v>
      </c>
    </row>
    <row r="172" spans="1:24" ht="27.75" customHeight="1">
      <c r="A172" s="32">
        <v>5</v>
      </c>
      <c r="B172" s="33" t="s">
        <v>11</v>
      </c>
      <c r="C172" s="34">
        <v>2</v>
      </c>
      <c r="D172" s="33" t="s">
        <v>11</v>
      </c>
      <c r="E172" s="19">
        <v>32</v>
      </c>
      <c r="F172" s="60" t="s">
        <v>123</v>
      </c>
      <c r="G172" s="61"/>
      <c r="H172" s="62"/>
      <c r="I172" s="58"/>
      <c r="J172" s="59"/>
      <c r="K172" s="21" t="s">
        <v>0</v>
      </c>
      <c r="L172" s="11">
        <f t="shared" si="16"/>
      </c>
      <c r="M172" s="21" t="s">
        <v>0</v>
      </c>
      <c r="N172" s="11">
        <f t="shared" si="17"/>
      </c>
      <c r="O172" s="19"/>
      <c r="P172" s="37" t="s">
        <v>21</v>
      </c>
      <c r="Q172" s="19" t="s">
        <v>12</v>
      </c>
      <c r="R172" s="56"/>
      <c r="S172" s="57"/>
      <c r="U172" s="44">
        <f t="shared" si="14"/>
      </c>
      <c r="V172" s="4" t="s">
        <v>176</v>
      </c>
      <c r="W172" s="4">
        <f t="shared" si="15"/>
      </c>
      <c r="X172" s="43" t="s">
        <v>177</v>
      </c>
    </row>
    <row r="173" spans="1:24" ht="27.75" customHeight="1">
      <c r="A173" s="32">
        <v>5</v>
      </c>
      <c r="B173" s="33" t="s">
        <v>11</v>
      </c>
      <c r="C173" s="34">
        <v>2</v>
      </c>
      <c r="D173" s="33" t="s">
        <v>11</v>
      </c>
      <c r="E173" s="19">
        <v>33</v>
      </c>
      <c r="F173" s="60" t="s">
        <v>124</v>
      </c>
      <c r="G173" s="61"/>
      <c r="H173" s="62"/>
      <c r="I173" s="58"/>
      <c r="J173" s="59"/>
      <c r="K173" s="21" t="s">
        <v>0</v>
      </c>
      <c r="L173" s="11">
        <f t="shared" si="16"/>
      </c>
      <c r="M173" s="21" t="s">
        <v>0</v>
      </c>
      <c r="N173" s="11">
        <f t="shared" si="17"/>
      </c>
      <c r="O173" s="19"/>
      <c r="P173" s="37" t="s">
        <v>21</v>
      </c>
      <c r="Q173" s="19" t="s">
        <v>12</v>
      </c>
      <c r="R173" s="56"/>
      <c r="S173" s="57"/>
      <c r="U173" s="44">
        <f t="shared" si="14"/>
      </c>
      <c r="V173" s="4" t="s">
        <v>176</v>
      </c>
      <c r="W173" s="4">
        <f t="shared" si="15"/>
      </c>
      <c r="X173" s="43" t="s">
        <v>177</v>
      </c>
    </row>
    <row r="174" spans="1:24" ht="27.75" customHeight="1">
      <c r="A174" s="32">
        <v>5</v>
      </c>
      <c r="B174" s="33" t="s">
        <v>11</v>
      </c>
      <c r="C174" s="34">
        <v>2</v>
      </c>
      <c r="D174" s="33" t="s">
        <v>11</v>
      </c>
      <c r="E174" s="19">
        <v>34</v>
      </c>
      <c r="F174" s="60" t="s">
        <v>125</v>
      </c>
      <c r="G174" s="61"/>
      <c r="H174" s="62"/>
      <c r="I174" s="58"/>
      <c r="J174" s="59"/>
      <c r="K174" s="21" t="s">
        <v>0</v>
      </c>
      <c r="L174" s="11">
        <f t="shared" si="16"/>
        <v>21</v>
      </c>
      <c r="M174" s="21" t="s">
        <v>0</v>
      </c>
      <c r="N174" s="11">
        <f t="shared" si="17"/>
        <v>21</v>
      </c>
      <c r="O174" s="19"/>
      <c r="P174" s="37">
        <v>5</v>
      </c>
      <c r="Q174" s="19" t="s">
        <v>12</v>
      </c>
      <c r="R174" s="56"/>
      <c r="S174" s="57"/>
      <c r="U174" s="44" t="str">
        <f t="shared" si="14"/>
        <v>廃棄可能</v>
      </c>
      <c r="V174" s="4" t="s">
        <v>176</v>
      </c>
      <c r="W174" s="4">
        <f t="shared" si="15"/>
        <v>27</v>
      </c>
      <c r="X174" s="43" t="s">
        <v>177</v>
      </c>
    </row>
    <row r="175" spans="1:24" ht="27.75" customHeight="1">
      <c r="A175" s="32">
        <v>5</v>
      </c>
      <c r="B175" s="33" t="s">
        <v>11</v>
      </c>
      <c r="C175" s="34">
        <v>3</v>
      </c>
      <c r="D175" s="33" t="s">
        <v>11</v>
      </c>
      <c r="E175" s="35">
        <v>1</v>
      </c>
      <c r="F175" s="63" t="s">
        <v>126</v>
      </c>
      <c r="G175" s="64"/>
      <c r="H175" s="62"/>
      <c r="I175" s="58"/>
      <c r="J175" s="59"/>
      <c r="K175" s="21" t="s">
        <v>0</v>
      </c>
      <c r="L175" s="11">
        <f t="shared" si="16"/>
      </c>
      <c r="M175" s="21" t="s">
        <v>0</v>
      </c>
      <c r="N175" s="11">
        <f t="shared" si="17"/>
      </c>
      <c r="O175" s="19"/>
      <c r="P175" s="36" t="s">
        <v>97</v>
      </c>
      <c r="Q175" s="19" t="s">
        <v>12</v>
      </c>
      <c r="R175" s="56"/>
      <c r="S175" s="57"/>
      <c r="U175" s="44">
        <f t="shared" si="14"/>
      </c>
      <c r="V175" s="4" t="s">
        <v>176</v>
      </c>
      <c r="W175" s="4">
        <f t="shared" si="15"/>
      </c>
      <c r="X175" s="43" t="s">
        <v>177</v>
      </c>
    </row>
    <row r="176" spans="1:24" ht="27.75" customHeight="1">
      <c r="A176" s="32">
        <v>5</v>
      </c>
      <c r="B176" s="33" t="s">
        <v>11</v>
      </c>
      <c r="C176" s="34">
        <v>3</v>
      </c>
      <c r="D176" s="33" t="s">
        <v>11</v>
      </c>
      <c r="E176" s="35">
        <v>2</v>
      </c>
      <c r="F176" s="63" t="s">
        <v>218</v>
      </c>
      <c r="G176" s="64"/>
      <c r="H176" s="62"/>
      <c r="I176" s="58"/>
      <c r="J176" s="59"/>
      <c r="K176" s="21" t="s">
        <v>0</v>
      </c>
      <c r="L176" s="11">
        <f t="shared" si="16"/>
      </c>
      <c r="M176" s="21" t="s">
        <v>0</v>
      </c>
      <c r="N176" s="11">
        <f t="shared" si="17"/>
      </c>
      <c r="O176" s="19"/>
      <c r="P176" s="36" t="s">
        <v>97</v>
      </c>
      <c r="Q176" s="19" t="s">
        <v>12</v>
      </c>
      <c r="R176" s="56"/>
      <c r="S176" s="57"/>
      <c r="U176" s="44">
        <f t="shared" si="14"/>
      </c>
      <c r="V176" s="4" t="s">
        <v>176</v>
      </c>
      <c r="W176" s="4">
        <f t="shared" si="15"/>
      </c>
      <c r="X176" s="43" t="s">
        <v>177</v>
      </c>
    </row>
    <row r="177" spans="1:24" ht="27.75" customHeight="1">
      <c r="A177" s="32">
        <v>5</v>
      </c>
      <c r="B177" s="33" t="s">
        <v>11</v>
      </c>
      <c r="C177" s="34">
        <v>3</v>
      </c>
      <c r="D177" s="33" t="s">
        <v>11</v>
      </c>
      <c r="E177" s="35">
        <v>10</v>
      </c>
      <c r="F177" s="63" t="s">
        <v>127</v>
      </c>
      <c r="G177" s="64"/>
      <c r="H177" s="62"/>
      <c r="I177" s="58"/>
      <c r="J177" s="59"/>
      <c r="K177" s="21" t="s">
        <v>0</v>
      </c>
      <c r="L177" s="11">
        <f t="shared" si="16"/>
        <v>21</v>
      </c>
      <c r="M177" s="21" t="s">
        <v>0</v>
      </c>
      <c r="N177" s="11">
        <f t="shared" si="17"/>
        <v>21</v>
      </c>
      <c r="O177" s="19"/>
      <c r="P177" s="36">
        <v>5</v>
      </c>
      <c r="Q177" s="19" t="s">
        <v>12</v>
      </c>
      <c r="R177" s="56"/>
      <c r="S177" s="57"/>
      <c r="U177" s="44" t="str">
        <f t="shared" si="14"/>
        <v>廃棄可能</v>
      </c>
      <c r="V177" s="4" t="s">
        <v>176</v>
      </c>
      <c r="W177" s="4">
        <f t="shared" si="15"/>
        <v>27</v>
      </c>
      <c r="X177" s="43" t="s">
        <v>177</v>
      </c>
    </row>
    <row r="178" spans="1:24" ht="27.75" customHeight="1">
      <c r="A178" s="32">
        <v>5</v>
      </c>
      <c r="B178" s="33" t="s">
        <v>11</v>
      </c>
      <c r="C178" s="34">
        <v>3</v>
      </c>
      <c r="D178" s="33" t="s">
        <v>11</v>
      </c>
      <c r="E178" s="19">
        <v>20</v>
      </c>
      <c r="F178" s="63" t="s">
        <v>219</v>
      </c>
      <c r="G178" s="64"/>
      <c r="H178" s="62" t="s">
        <v>128</v>
      </c>
      <c r="I178" s="58"/>
      <c r="J178" s="59"/>
      <c r="K178" s="21" t="s">
        <v>0</v>
      </c>
      <c r="L178" s="11">
        <f t="shared" si="16"/>
        <v>21</v>
      </c>
      <c r="M178" s="21" t="s">
        <v>0</v>
      </c>
      <c r="N178" s="11">
        <f t="shared" si="17"/>
        <v>21</v>
      </c>
      <c r="O178" s="19"/>
      <c r="P178" s="37">
        <v>5</v>
      </c>
      <c r="Q178" s="19" t="s">
        <v>12</v>
      </c>
      <c r="R178" s="56"/>
      <c r="S178" s="57"/>
      <c r="U178" s="44" t="str">
        <f t="shared" si="14"/>
        <v>廃棄可能</v>
      </c>
      <c r="V178" s="4" t="s">
        <v>176</v>
      </c>
      <c r="W178" s="4">
        <f t="shared" si="15"/>
        <v>27</v>
      </c>
      <c r="X178" s="43" t="s">
        <v>177</v>
      </c>
    </row>
    <row r="179" spans="1:24" ht="27.75" customHeight="1">
      <c r="A179" s="32">
        <v>5</v>
      </c>
      <c r="B179" s="33" t="s">
        <v>11</v>
      </c>
      <c r="C179" s="34">
        <v>3</v>
      </c>
      <c r="D179" s="33" t="s">
        <v>11</v>
      </c>
      <c r="E179" s="19">
        <v>21</v>
      </c>
      <c r="F179" s="63" t="s">
        <v>173</v>
      </c>
      <c r="G179" s="64"/>
      <c r="H179" s="62" t="s">
        <v>129</v>
      </c>
      <c r="I179" s="58"/>
      <c r="J179" s="59"/>
      <c r="K179" s="21" t="s">
        <v>0</v>
      </c>
      <c r="L179" s="11">
        <f t="shared" si="16"/>
        <v>21</v>
      </c>
      <c r="M179" s="21" t="s">
        <v>0</v>
      </c>
      <c r="N179" s="11">
        <f t="shared" si="17"/>
        <v>21</v>
      </c>
      <c r="O179" s="19"/>
      <c r="P179" s="37">
        <v>5</v>
      </c>
      <c r="Q179" s="19" t="s">
        <v>12</v>
      </c>
      <c r="R179" s="56"/>
      <c r="S179" s="57"/>
      <c r="U179" s="44" t="str">
        <f t="shared" si="14"/>
        <v>廃棄可能</v>
      </c>
      <c r="V179" s="4" t="s">
        <v>176</v>
      </c>
      <c r="W179" s="4">
        <f t="shared" si="15"/>
        <v>27</v>
      </c>
      <c r="X179" s="43" t="s">
        <v>177</v>
      </c>
    </row>
    <row r="180" spans="1:24" ht="27.75" customHeight="1">
      <c r="A180" s="32">
        <v>5</v>
      </c>
      <c r="B180" s="33" t="s">
        <v>11</v>
      </c>
      <c r="C180" s="34">
        <v>3</v>
      </c>
      <c r="D180" s="33" t="s">
        <v>11</v>
      </c>
      <c r="E180" s="19">
        <v>22</v>
      </c>
      <c r="F180" s="63" t="s">
        <v>174</v>
      </c>
      <c r="G180" s="64"/>
      <c r="H180" s="62" t="s">
        <v>130</v>
      </c>
      <c r="I180" s="58"/>
      <c r="J180" s="59"/>
      <c r="K180" s="21" t="s">
        <v>0</v>
      </c>
      <c r="L180" s="11">
        <f t="shared" si="16"/>
        <v>21</v>
      </c>
      <c r="M180" s="21" t="s">
        <v>0</v>
      </c>
      <c r="N180" s="11">
        <f t="shared" si="17"/>
        <v>21</v>
      </c>
      <c r="O180" s="19"/>
      <c r="P180" s="37">
        <v>5</v>
      </c>
      <c r="Q180" s="19" t="s">
        <v>12</v>
      </c>
      <c r="R180" s="56"/>
      <c r="S180" s="57"/>
      <c r="U180" s="44" t="str">
        <f t="shared" si="14"/>
        <v>廃棄可能</v>
      </c>
      <c r="V180" s="4" t="s">
        <v>176</v>
      </c>
      <c r="W180" s="4">
        <f t="shared" si="15"/>
        <v>27</v>
      </c>
      <c r="X180" s="43" t="s">
        <v>177</v>
      </c>
    </row>
    <row r="181" spans="1:24" ht="27.75" customHeight="1">
      <c r="A181" s="32">
        <v>5</v>
      </c>
      <c r="B181" s="33" t="s">
        <v>182</v>
      </c>
      <c r="C181" s="34">
        <v>3</v>
      </c>
      <c r="D181" s="33" t="s">
        <v>191</v>
      </c>
      <c r="E181" s="19">
        <v>23</v>
      </c>
      <c r="F181" s="63" t="s">
        <v>220</v>
      </c>
      <c r="G181" s="64"/>
      <c r="H181" s="62" t="s">
        <v>130</v>
      </c>
      <c r="I181" s="58"/>
      <c r="J181" s="59"/>
      <c r="K181" s="21" t="s">
        <v>0</v>
      </c>
      <c r="L181" s="11">
        <f t="shared" si="16"/>
        <v>21</v>
      </c>
      <c r="M181" s="21" t="s">
        <v>0</v>
      </c>
      <c r="N181" s="11">
        <f t="shared" si="17"/>
        <v>21</v>
      </c>
      <c r="O181" s="19"/>
      <c r="P181" s="37">
        <v>5</v>
      </c>
      <c r="Q181" s="19" t="s">
        <v>229</v>
      </c>
      <c r="R181" s="56"/>
      <c r="S181" s="57"/>
      <c r="U181" s="44" t="str">
        <f t="shared" si="14"/>
        <v>廃棄可能</v>
      </c>
      <c r="V181" s="4" t="s">
        <v>176</v>
      </c>
      <c r="W181" s="4">
        <f t="shared" si="15"/>
        <v>27</v>
      </c>
      <c r="X181" s="43" t="s">
        <v>177</v>
      </c>
    </row>
    <row r="182" spans="1:24" ht="27.75" customHeight="1">
      <c r="A182" s="32">
        <v>5</v>
      </c>
      <c r="B182" s="33" t="s">
        <v>11</v>
      </c>
      <c r="C182" s="34">
        <v>3</v>
      </c>
      <c r="D182" s="33" t="s">
        <v>11</v>
      </c>
      <c r="E182" s="35">
        <v>30</v>
      </c>
      <c r="F182" s="63" t="s">
        <v>131</v>
      </c>
      <c r="G182" s="64"/>
      <c r="H182" s="62"/>
      <c r="I182" s="58"/>
      <c r="J182" s="59"/>
      <c r="K182" s="21" t="s">
        <v>0</v>
      </c>
      <c r="L182" s="11">
        <f t="shared" si="16"/>
        <v>21</v>
      </c>
      <c r="M182" s="21" t="s">
        <v>0</v>
      </c>
      <c r="N182" s="11">
        <f t="shared" si="17"/>
        <v>21</v>
      </c>
      <c r="O182" s="19"/>
      <c r="P182" s="36">
        <v>5</v>
      </c>
      <c r="Q182" s="19" t="s">
        <v>12</v>
      </c>
      <c r="R182" s="56"/>
      <c r="S182" s="57"/>
      <c r="U182" s="44" t="str">
        <f t="shared" si="14"/>
        <v>廃棄可能</v>
      </c>
      <c r="V182" s="4" t="s">
        <v>176</v>
      </c>
      <c r="W182" s="4">
        <f t="shared" si="15"/>
        <v>27</v>
      </c>
      <c r="X182" s="43" t="s">
        <v>177</v>
      </c>
    </row>
    <row r="183" spans="1:24" ht="27.75" customHeight="1">
      <c r="A183" s="32">
        <v>5</v>
      </c>
      <c r="B183" s="33" t="s">
        <v>11</v>
      </c>
      <c r="C183" s="34">
        <v>4</v>
      </c>
      <c r="D183" s="33" t="s">
        <v>11</v>
      </c>
      <c r="E183" s="35">
        <v>1</v>
      </c>
      <c r="F183" s="63" t="s">
        <v>221</v>
      </c>
      <c r="G183" s="64"/>
      <c r="H183" s="62"/>
      <c r="I183" s="58"/>
      <c r="J183" s="59"/>
      <c r="K183" s="21" t="s">
        <v>0</v>
      </c>
      <c r="L183" s="11">
        <f t="shared" si="16"/>
      </c>
      <c r="M183" s="21" t="s">
        <v>0</v>
      </c>
      <c r="N183" s="11">
        <f t="shared" si="17"/>
      </c>
      <c r="O183" s="19"/>
      <c r="P183" s="37" t="s">
        <v>21</v>
      </c>
      <c r="Q183" s="19" t="s">
        <v>12</v>
      </c>
      <c r="R183" s="56"/>
      <c r="S183" s="57"/>
      <c r="U183" s="44">
        <f t="shared" si="14"/>
      </c>
      <c r="V183" s="4" t="s">
        <v>176</v>
      </c>
      <c r="W183" s="4">
        <f t="shared" si="15"/>
      </c>
      <c r="X183" s="43" t="s">
        <v>177</v>
      </c>
    </row>
    <row r="184" spans="1:24" ht="27.75" customHeight="1">
      <c r="A184" s="32">
        <v>5</v>
      </c>
      <c r="B184" s="33" t="s">
        <v>11</v>
      </c>
      <c r="C184" s="34">
        <v>4</v>
      </c>
      <c r="D184" s="33" t="s">
        <v>11</v>
      </c>
      <c r="E184" s="19">
        <v>2</v>
      </c>
      <c r="F184" s="63" t="s">
        <v>222</v>
      </c>
      <c r="G184" s="64"/>
      <c r="H184" s="62"/>
      <c r="I184" s="58"/>
      <c r="J184" s="59"/>
      <c r="K184" s="21" t="s">
        <v>0</v>
      </c>
      <c r="L184" s="11">
        <f t="shared" si="16"/>
      </c>
      <c r="M184" s="21" t="s">
        <v>0</v>
      </c>
      <c r="N184" s="11">
        <f t="shared" si="17"/>
      </c>
      <c r="O184" s="19"/>
      <c r="P184" s="37" t="s">
        <v>21</v>
      </c>
      <c r="Q184" s="19" t="s">
        <v>12</v>
      </c>
      <c r="R184" s="56"/>
      <c r="S184" s="57"/>
      <c r="U184" s="44">
        <f t="shared" si="14"/>
      </c>
      <c r="V184" s="4" t="s">
        <v>176</v>
      </c>
      <c r="W184" s="4">
        <f t="shared" si="15"/>
      </c>
      <c r="X184" s="43" t="s">
        <v>177</v>
      </c>
    </row>
    <row r="185" spans="1:24" ht="27.75" customHeight="1">
      <c r="A185" s="32">
        <v>5</v>
      </c>
      <c r="B185" s="33" t="s">
        <v>11</v>
      </c>
      <c r="C185" s="34">
        <v>4</v>
      </c>
      <c r="D185" s="33" t="s">
        <v>11</v>
      </c>
      <c r="E185" s="19">
        <v>3</v>
      </c>
      <c r="F185" s="63" t="s">
        <v>175</v>
      </c>
      <c r="G185" s="64"/>
      <c r="H185" s="62"/>
      <c r="I185" s="58"/>
      <c r="J185" s="59"/>
      <c r="K185" s="21" t="s">
        <v>0</v>
      </c>
      <c r="L185" s="11">
        <f t="shared" si="16"/>
      </c>
      <c r="M185" s="21" t="s">
        <v>0</v>
      </c>
      <c r="N185" s="11">
        <f t="shared" si="17"/>
      </c>
      <c r="O185" s="19"/>
      <c r="P185" s="37" t="s">
        <v>21</v>
      </c>
      <c r="Q185" s="19" t="s">
        <v>12</v>
      </c>
      <c r="R185" s="56"/>
      <c r="S185" s="57"/>
      <c r="U185" s="44">
        <f t="shared" si="14"/>
      </c>
      <c r="V185" s="4" t="s">
        <v>176</v>
      </c>
      <c r="W185" s="4">
        <f t="shared" si="15"/>
      </c>
      <c r="X185" s="43" t="s">
        <v>177</v>
      </c>
    </row>
    <row r="186" spans="1:24" ht="27.75" customHeight="1">
      <c r="A186" s="32">
        <v>5</v>
      </c>
      <c r="B186" s="33" t="s">
        <v>11</v>
      </c>
      <c r="C186" s="34">
        <v>4</v>
      </c>
      <c r="D186" s="33" t="s">
        <v>11</v>
      </c>
      <c r="E186" s="19">
        <v>10</v>
      </c>
      <c r="F186" s="63" t="s">
        <v>223</v>
      </c>
      <c r="G186" s="64"/>
      <c r="H186" s="62"/>
      <c r="I186" s="58"/>
      <c r="J186" s="59"/>
      <c r="K186" s="21" t="s">
        <v>0</v>
      </c>
      <c r="L186" s="11">
        <f t="shared" si="16"/>
        <v>21</v>
      </c>
      <c r="M186" s="21" t="s">
        <v>0</v>
      </c>
      <c r="N186" s="11">
        <f t="shared" si="17"/>
        <v>21</v>
      </c>
      <c r="O186" s="19"/>
      <c r="P186" s="37">
        <v>5</v>
      </c>
      <c r="Q186" s="19" t="s">
        <v>12</v>
      </c>
      <c r="R186" s="56"/>
      <c r="S186" s="57"/>
      <c r="U186" s="44" t="str">
        <f t="shared" si="14"/>
        <v>廃棄可能</v>
      </c>
      <c r="V186" s="4" t="s">
        <v>176</v>
      </c>
      <c r="W186" s="4">
        <f t="shared" si="15"/>
        <v>27</v>
      </c>
      <c r="X186" s="43" t="s">
        <v>177</v>
      </c>
    </row>
    <row r="187" spans="1:24" ht="27.75" customHeight="1">
      <c r="A187" s="32">
        <v>5</v>
      </c>
      <c r="B187" s="33" t="s">
        <v>11</v>
      </c>
      <c r="C187" s="34">
        <v>4</v>
      </c>
      <c r="D187" s="33" t="s">
        <v>11</v>
      </c>
      <c r="E187" s="19">
        <v>11</v>
      </c>
      <c r="F187" s="63" t="s">
        <v>224</v>
      </c>
      <c r="G187" s="64"/>
      <c r="H187" s="62"/>
      <c r="I187" s="58"/>
      <c r="J187" s="59"/>
      <c r="K187" s="21" t="s">
        <v>0</v>
      </c>
      <c r="L187" s="11">
        <f t="shared" si="16"/>
      </c>
      <c r="M187" s="21" t="s">
        <v>0</v>
      </c>
      <c r="N187" s="11">
        <f t="shared" si="17"/>
      </c>
      <c r="O187" s="19"/>
      <c r="P187" s="37" t="s">
        <v>21</v>
      </c>
      <c r="Q187" s="19" t="s">
        <v>12</v>
      </c>
      <c r="R187" s="56"/>
      <c r="S187" s="57"/>
      <c r="U187" s="44">
        <f t="shared" si="14"/>
      </c>
      <c r="V187" s="4" t="s">
        <v>176</v>
      </c>
      <c r="W187" s="4">
        <f t="shared" si="15"/>
      </c>
      <c r="X187" s="43" t="s">
        <v>177</v>
      </c>
    </row>
    <row r="188" spans="1:24" ht="27.75" customHeight="1">
      <c r="A188" s="32">
        <v>5</v>
      </c>
      <c r="B188" s="33" t="s">
        <v>11</v>
      </c>
      <c r="C188" s="34">
        <v>4</v>
      </c>
      <c r="D188" s="33" t="s">
        <v>11</v>
      </c>
      <c r="E188" s="35">
        <v>30</v>
      </c>
      <c r="F188" s="60" t="s">
        <v>132</v>
      </c>
      <c r="G188" s="61"/>
      <c r="H188" s="62"/>
      <c r="I188" s="58"/>
      <c r="J188" s="59"/>
      <c r="K188" s="21" t="s">
        <v>0</v>
      </c>
      <c r="L188" s="11">
        <f t="shared" si="16"/>
        <v>21</v>
      </c>
      <c r="M188" s="21" t="s">
        <v>0</v>
      </c>
      <c r="N188" s="11">
        <f t="shared" si="17"/>
        <v>21</v>
      </c>
      <c r="O188" s="19"/>
      <c r="P188" s="36">
        <v>5</v>
      </c>
      <c r="Q188" s="19" t="s">
        <v>12</v>
      </c>
      <c r="R188" s="56"/>
      <c r="S188" s="57"/>
      <c r="U188" s="44" t="str">
        <f t="shared" si="14"/>
        <v>廃棄可能</v>
      </c>
      <c r="V188" s="4" t="s">
        <v>176</v>
      </c>
      <c r="W188" s="4">
        <f t="shared" si="15"/>
        <v>27</v>
      </c>
      <c r="X188" s="43" t="s">
        <v>177</v>
      </c>
    </row>
    <row r="189" spans="1:24" ht="27.75" customHeight="1">
      <c r="A189" s="32">
        <v>6</v>
      </c>
      <c r="B189" s="33" t="s">
        <v>11</v>
      </c>
      <c r="C189" s="34">
        <v>1</v>
      </c>
      <c r="D189" s="33" t="s">
        <v>11</v>
      </c>
      <c r="E189" s="35">
        <v>10</v>
      </c>
      <c r="F189" s="63" t="s">
        <v>133</v>
      </c>
      <c r="G189" s="64"/>
      <c r="H189" s="62"/>
      <c r="I189" s="58"/>
      <c r="J189" s="59"/>
      <c r="K189" s="21" t="s">
        <v>0</v>
      </c>
      <c r="L189" s="11">
        <f t="shared" si="16"/>
        <v>23</v>
      </c>
      <c r="M189" s="21" t="s">
        <v>0</v>
      </c>
      <c r="N189" s="11">
        <f t="shared" si="17"/>
        <v>23</v>
      </c>
      <c r="O189" s="19"/>
      <c r="P189" s="36">
        <v>3</v>
      </c>
      <c r="Q189" s="19" t="s">
        <v>12</v>
      </c>
      <c r="R189" s="56"/>
      <c r="S189" s="57"/>
      <c r="U189" s="44" t="str">
        <f t="shared" si="14"/>
        <v>廃棄可能</v>
      </c>
      <c r="V189" s="4" t="s">
        <v>176</v>
      </c>
      <c r="W189" s="4">
        <f t="shared" si="15"/>
        <v>27</v>
      </c>
      <c r="X189" s="43" t="s">
        <v>177</v>
      </c>
    </row>
    <row r="190" spans="1:24" ht="27.75" customHeight="1">
      <c r="A190" s="32">
        <v>6</v>
      </c>
      <c r="B190" s="33" t="s">
        <v>11</v>
      </c>
      <c r="C190" s="34">
        <v>1</v>
      </c>
      <c r="D190" s="33" t="s">
        <v>11</v>
      </c>
      <c r="E190" s="35">
        <v>20</v>
      </c>
      <c r="F190" s="63" t="s">
        <v>135</v>
      </c>
      <c r="G190" s="64"/>
      <c r="H190" s="62"/>
      <c r="I190" s="58"/>
      <c r="J190" s="59"/>
      <c r="K190" s="21" t="s">
        <v>0</v>
      </c>
      <c r="L190" s="11">
        <f t="shared" si="16"/>
        <v>23</v>
      </c>
      <c r="M190" s="21" t="s">
        <v>0</v>
      </c>
      <c r="N190" s="11">
        <f t="shared" si="17"/>
        <v>23</v>
      </c>
      <c r="O190" s="19"/>
      <c r="P190" s="36">
        <v>3</v>
      </c>
      <c r="Q190" s="19" t="s">
        <v>12</v>
      </c>
      <c r="R190" s="56"/>
      <c r="S190" s="57"/>
      <c r="U190" s="44" t="str">
        <f t="shared" si="14"/>
        <v>廃棄可能</v>
      </c>
      <c r="V190" s="4" t="s">
        <v>176</v>
      </c>
      <c r="W190" s="4">
        <f t="shared" si="15"/>
        <v>27</v>
      </c>
      <c r="X190" s="43" t="s">
        <v>177</v>
      </c>
    </row>
    <row r="191" spans="1:24" ht="27.75" customHeight="1">
      <c r="A191" s="32">
        <v>6</v>
      </c>
      <c r="B191" s="33" t="s">
        <v>11</v>
      </c>
      <c r="C191" s="34">
        <v>1</v>
      </c>
      <c r="D191" s="33" t="s">
        <v>11</v>
      </c>
      <c r="E191" s="35">
        <v>21</v>
      </c>
      <c r="F191" s="63" t="s">
        <v>136</v>
      </c>
      <c r="G191" s="64"/>
      <c r="H191" s="62"/>
      <c r="I191" s="58"/>
      <c r="J191" s="59"/>
      <c r="K191" s="21" t="s">
        <v>0</v>
      </c>
      <c r="L191" s="11">
        <f t="shared" si="16"/>
        <v>23</v>
      </c>
      <c r="M191" s="21" t="s">
        <v>0</v>
      </c>
      <c r="N191" s="11">
        <f t="shared" si="17"/>
        <v>23</v>
      </c>
      <c r="O191" s="19"/>
      <c r="P191" s="36">
        <v>3</v>
      </c>
      <c r="Q191" s="19" t="s">
        <v>12</v>
      </c>
      <c r="R191" s="56"/>
      <c r="S191" s="57"/>
      <c r="U191" s="44" t="str">
        <f t="shared" si="14"/>
        <v>廃棄可能</v>
      </c>
      <c r="V191" s="4" t="s">
        <v>176</v>
      </c>
      <c r="W191" s="4">
        <f t="shared" si="15"/>
        <v>27</v>
      </c>
      <c r="X191" s="43" t="s">
        <v>177</v>
      </c>
    </row>
    <row r="192" spans="1:24" ht="27.75" customHeight="1">
      <c r="A192" s="32">
        <v>6</v>
      </c>
      <c r="B192" s="33" t="s">
        <v>11</v>
      </c>
      <c r="C192" s="34">
        <v>1</v>
      </c>
      <c r="D192" s="33" t="s">
        <v>11</v>
      </c>
      <c r="E192" s="35">
        <v>22</v>
      </c>
      <c r="F192" s="63" t="s">
        <v>137</v>
      </c>
      <c r="G192" s="64"/>
      <c r="H192" s="62"/>
      <c r="I192" s="58"/>
      <c r="J192" s="59"/>
      <c r="K192" s="21" t="s">
        <v>0</v>
      </c>
      <c r="L192" s="11">
        <f t="shared" si="16"/>
        <v>23</v>
      </c>
      <c r="M192" s="21" t="s">
        <v>0</v>
      </c>
      <c r="N192" s="11">
        <f t="shared" si="17"/>
        <v>23</v>
      </c>
      <c r="O192" s="19"/>
      <c r="P192" s="36">
        <v>3</v>
      </c>
      <c r="Q192" s="19" t="s">
        <v>12</v>
      </c>
      <c r="R192" s="56"/>
      <c r="S192" s="57"/>
      <c r="U192" s="44" t="str">
        <f t="shared" si="14"/>
        <v>廃棄可能</v>
      </c>
      <c r="V192" s="4" t="s">
        <v>176</v>
      </c>
      <c r="W192" s="4">
        <f t="shared" si="15"/>
        <v>27</v>
      </c>
      <c r="X192" s="43" t="s">
        <v>177</v>
      </c>
    </row>
    <row r="193" spans="1:24" ht="27.75" customHeight="1">
      <c r="A193" s="32">
        <v>6</v>
      </c>
      <c r="B193" s="33" t="s">
        <v>11</v>
      </c>
      <c r="C193" s="34">
        <v>1</v>
      </c>
      <c r="D193" s="33" t="s">
        <v>11</v>
      </c>
      <c r="E193" s="35">
        <v>30</v>
      </c>
      <c r="F193" s="63" t="s">
        <v>134</v>
      </c>
      <c r="G193" s="64"/>
      <c r="H193" s="62"/>
      <c r="I193" s="58"/>
      <c r="J193" s="59"/>
      <c r="K193" s="21" t="s">
        <v>0</v>
      </c>
      <c r="L193" s="11">
        <f t="shared" si="16"/>
        <v>23</v>
      </c>
      <c r="M193" s="21" t="s">
        <v>0</v>
      </c>
      <c r="N193" s="11">
        <f t="shared" si="17"/>
        <v>23</v>
      </c>
      <c r="O193" s="19"/>
      <c r="P193" s="36">
        <v>3</v>
      </c>
      <c r="Q193" s="19" t="s">
        <v>12</v>
      </c>
      <c r="R193" s="56"/>
      <c r="S193" s="57"/>
      <c r="U193" s="44" t="str">
        <f t="shared" si="14"/>
        <v>廃棄可能</v>
      </c>
      <c r="V193" s="4" t="s">
        <v>176</v>
      </c>
      <c r="W193" s="4">
        <f t="shared" si="15"/>
        <v>27</v>
      </c>
      <c r="X193" s="43" t="s">
        <v>177</v>
      </c>
    </row>
    <row r="194" spans="1:24" ht="27.75" customHeight="1">
      <c r="A194" s="32">
        <v>6</v>
      </c>
      <c r="B194" s="33" t="s">
        <v>11</v>
      </c>
      <c r="C194" s="34">
        <v>2</v>
      </c>
      <c r="D194" s="33" t="s">
        <v>11</v>
      </c>
      <c r="E194" s="35">
        <v>10</v>
      </c>
      <c r="F194" s="63" t="s">
        <v>138</v>
      </c>
      <c r="G194" s="64"/>
      <c r="H194" s="62"/>
      <c r="I194" s="58"/>
      <c r="J194" s="59"/>
      <c r="K194" s="21" t="s">
        <v>0</v>
      </c>
      <c r="L194" s="11">
        <f t="shared" si="16"/>
        <v>23</v>
      </c>
      <c r="M194" s="21" t="s">
        <v>0</v>
      </c>
      <c r="N194" s="11">
        <f t="shared" si="17"/>
        <v>23</v>
      </c>
      <c r="O194" s="19"/>
      <c r="P194" s="36">
        <v>3</v>
      </c>
      <c r="Q194" s="19" t="s">
        <v>12</v>
      </c>
      <c r="R194" s="56"/>
      <c r="S194" s="57"/>
      <c r="U194" s="44" t="str">
        <f t="shared" si="14"/>
        <v>廃棄可能</v>
      </c>
      <c r="V194" s="4" t="s">
        <v>176</v>
      </c>
      <c r="W194" s="4">
        <f t="shared" si="15"/>
        <v>27</v>
      </c>
      <c r="X194" s="43" t="s">
        <v>177</v>
      </c>
    </row>
    <row r="195" spans="1:24" ht="27.75" customHeight="1">
      <c r="A195" s="38">
        <v>6</v>
      </c>
      <c r="B195" s="39" t="s">
        <v>11</v>
      </c>
      <c r="C195" s="40">
        <v>2</v>
      </c>
      <c r="D195" s="39" t="s">
        <v>11</v>
      </c>
      <c r="E195" s="51">
        <v>30</v>
      </c>
      <c r="F195" s="71" t="s">
        <v>139</v>
      </c>
      <c r="G195" s="72"/>
      <c r="H195" s="73"/>
      <c r="I195" s="74"/>
      <c r="J195" s="75"/>
      <c r="K195" s="22" t="s">
        <v>0</v>
      </c>
      <c r="L195" s="12">
        <f t="shared" si="16"/>
        <v>23</v>
      </c>
      <c r="M195" s="22" t="s">
        <v>0</v>
      </c>
      <c r="N195" s="12">
        <f t="shared" si="17"/>
        <v>23</v>
      </c>
      <c r="O195" s="20"/>
      <c r="P195" s="41">
        <v>3</v>
      </c>
      <c r="Q195" s="50" t="s">
        <v>12</v>
      </c>
      <c r="R195" s="76"/>
      <c r="S195" s="77"/>
      <c r="U195" s="44" t="str">
        <f t="shared" si="14"/>
        <v>廃棄可能</v>
      </c>
      <c r="V195" s="4" t="s">
        <v>176</v>
      </c>
      <c r="W195" s="4">
        <f t="shared" si="15"/>
        <v>27</v>
      </c>
      <c r="X195" s="43" t="s">
        <v>177</v>
      </c>
    </row>
    <row r="196" spans="7:14" ht="13.5">
      <c r="G196" s="17"/>
      <c r="L196" s="13"/>
      <c r="M196" s="13"/>
      <c r="N196" s="13"/>
    </row>
    <row r="197" spans="7:14" ht="13.5">
      <c r="G197" s="17"/>
      <c r="L197" s="13"/>
      <c r="M197" s="13"/>
      <c r="N197" s="13"/>
    </row>
    <row r="198" spans="12:14" ht="13.5">
      <c r="L198" s="13"/>
      <c r="M198" s="13"/>
      <c r="N198" s="13"/>
    </row>
    <row r="199" spans="12:14" ht="13.5">
      <c r="L199" s="13"/>
      <c r="M199" s="13"/>
      <c r="N199" s="13"/>
    </row>
    <row r="200" spans="12:14" ht="13.5">
      <c r="L200" s="13"/>
      <c r="M200" s="13"/>
      <c r="N200" s="13"/>
    </row>
    <row r="201" spans="12:14" ht="13.5">
      <c r="L201" s="13"/>
      <c r="M201" s="13"/>
      <c r="N201" s="13"/>
    </row>
    <row r="202" spans="12:14" ht="13.5">
      <c r="L202" s="13"/>
      <c r="M202" s="13"/>
      <c r="N202" s="13"/>
    </row>
    <row r="203" spans="12:14" ht="13.5">
      <c r="L203" s="13"/>
      <c r="M203" s="13"/>
      <c r="N203" s="13"/>
    </row>
    <row r="204" spans="12:14" ht="13.5">
      <c r="L204" s="13"/>
      <c r="M204" s="13"/>
      <c r="N204" s="13"/>
    </row>
    <row r="205" spans="12:14" ht="13.5">
      <c r="L205" s="13"/>
      <c r="M205" s="13"/>
      <c r="N205" s="13"/>
    </row>
    <row r="206" spans="12:14" ht="13.5">
      <c r="L206" s="13"/>
      <c r="M206" s="13"/>
      <c r="N206" s="13"/>
    </row>
    <row r="207" spans="12:14" ht="13.5">
      <c r="L207" s="13"/>
      <c r="M207" s="13"/>
      <c r="N207" s="13"/>
    </row>
    <row r="208" spans="12:14" ht="13.5">
      <c r="L208" s="13"/>
      <c r="M208" s="13"/>
      <c r="N208" s="13"/>
    </row>
    <row r="209" spans="12:14" ht="13.5">
      <c r="L209" s="13"/>
      <c r="M209" s="13"/>
      <c r="N209" s="13"/>
    </row>
    <row r="210" spans="12:14" ht="13.5">
      <c r="L210" s="13"/>
      <c r="M210" s="13"/>
      <c r="N210" s="13"/>
    </row>
    <row r="211" spans="12:14" ht="13.5">
      <c r="L211" s="13"/>
      <c r="M211" s="13"/>
      <c r="N211" s="13"/>
    </row>
    <row r="212" spans="12:14" ht="13.5">
      <c r="L212" s="13"/>
      <c r="M212" s="13"/>
      <c r="N212" s="13"/>
    </row>
    <row r="213" spans="12:14" ht="13.5">
      <c r="L213" s="13"/>
      <c r="M213" s="13"/>
      <c r="N213" s="13"/>
    </row>
    <row r="214" spans="12:14" ht="13.5">
      <c r="L214" s="13"/>
      <c r="M214" s="13"/>
      <c r="N214" s="13"/>
    </row>
    <row r="215" spans="12:14" ht="13.5">
      <c r="L215" s="13"/>
      <c r="M215" s="13"/>
      <c r="N215" s="13"/>
    </row>
    <row r="216" spans="12:14" ht="13.5">
      <c r="L216" s="13"/>
      <c r="M216" s="13"/>
      <c r="N216" s="13"/>
    </row>
    <row r="217" spans="12:14" ht="13.5">
      <c r="L217" s="13"/>
      <c r="M217" s="13"/>
      <c r="N217" s="13"/>
    </row>
    <row r="218" spans="12:14" ht="13.5">
      <c r="L218" s="13"/>
      <c r="M218" s="13"/>
      <c r="N218" s="13"/>
    </row>
    <row r="219" spans="12:14" ht="13.5">
      <c r="L219" s="13"/>
      <c r="M219" s="13"/>
      <c r="N219" s="13"/>
    </row>
    <row r="220" spans="12:14" ht="13.5">
      <c r="L220" s="13"/>
      <c r="M220" s="13"/>
      <c r="N220" s="13"/>
    </row>
    <row r="221" spans="12:14" ht="13.5">
      <c r="L221" s="13"/>
      <c r="M221" s="13"/>
      <c r="N221" s="13"/>
    </row>
    <row r="222" spans="12:14" ht="13.5">
      <c r="L222" s="13"/>
      <c r="M222" s="13"/>
      <c r="N222" s="13"/>
    </row>
    <row r="223" spans="12:14" ht="13.5">
      <c r="L223" s="13"/>
      <c r="M223" s="13"/>
      <c r="N223" s="13"/>
    </row>
    <row r="224" spans="12:14" ht="13.5">
      <c r="L224" s="13"/>
      <c r="M224" s="13"/>
      <c r="N224" s="13"/>
    </row>
    <row r="225" spans="12:14" ht="13.5">
      <c r="L225" s="13"/>
      <c r="M225" s="13"/>
      <c r="N225" s="13"/>
    </row>
    <row r="226" spans="12:14" ht="13.5">
      <c r="L226" s="13"/>
      <c r="M226" s="13"/>
      <c r="N226" s="13"/>
    </row>
    <row r="227" spans="12:14" ht="13.5">
      <c r="L227" s="13"/>
      <c r="M227" s="13"/>
      <c r="N227" s="13"/>
    </row>
    <row r="228" spans="12:14" ht="13.5">
      <c r="L228" s="13"/>
      <c r="M228" s="13"/>
      <c r="N228" s="13"/>
    </row>
    <row r="229" spans="12:14" ht="13.5">
      <c r="L229" s="13"/>
      <c r="M229" s="13"/>
      <c r="N229" s="13"/>
    </row>
    <row r="230" spans="12:14" ht="13.5">
      <c r="L230" s="13"/>
      <c r="M230" s="13"/>
      <c r="N230" s="13"/>
    </row>
    <row r="231" spans="12:14" ht="13.5">
      <c r="L231" s="13"/>
      <c r="M231" s="13"/>
      <c r="N231" s="13"/>
    </row>
    <row r="232" spans="12:14" ht="13.5">
      <c r="L232" s="13"/>
      <c r="M232" s="13"/>
      <c r="N232" s="13"/>
    </row>
    <row r="233" spans="12:14" ht="13.5">
      <c r="L233" s="13"/>
      <c r="M233" s="13"/>
      <c r="N233" s="13"/>
    </row>
    <row r="234" spans="12:14" ht="13.5">
      <c r="L234" s="13"/>
      <c r="M234" s="13"/>
      <c r="N234" s="13"/>
    </row>
    <row r="235" spans="12:14" ht="13.5">
      <c r="L235" s="13"/>
      <c r="M235" s="13"/>
      <c r="N235" s="13"/>
    </row>
    <row r="236" spans="12:14" ht="13.5">
      <c r="L236" s="13"/>
      <c r="M236" s="13"/>
      <c r="N236" s="13"/>
    </row>
    <row r="237" spans="12:14" ht="13.5">
      <c r="L237" s="13"/>
      <c r="M237" s="13"/>
      <c r="N237" s="13"/>
    </row>
    <row r="238" spans="12:14" ht="13.5">
      <c r="L238" s="13"/>
      <c r="M238" s="13"/>
      <c r="N238" s="13"/>
    </row>
    <row r="239" spans="12:14" ht="13.5">
      <c r="L239" s="13"/>
      <c r="M239" s="13"/>
      <c r="N239" s="13"/>
    </row>
    <row r="240" spans="12:14" ht="13.5">
      <c r="L240" s="13"/>
      <c r="M240" s="13"/>
      <c r="N240" s="13"/>
    </row>
    <row r="241" spans="12:14" ht="13.5">
      <c r="L241" s="13"/>
      <c r="M241" s="13"/>
      <c r="N241" s="13"/>
    </row>
    <row r="242" spans="12:14" ht="13.5">
      <c r="L242" s="13"/>
      <c r="M242" s="13"/>
      <c r="N242" s="13"/>
    </row>
    <row r="243" spans="12:14" ht="13.5">
      <c r="L243" s="13"/>
      <c r="M243" s="13"/>
      <c r="N243" s="13"/>
    </row>
    <row r="244" spans="12:14" ht="13.5">
      <c r="L244" s="13"/>
      <c r="M244" s="13"/>
      <c r="N244" s="13"/>
    </row>
    <row r="245" spans="12:14" ht="13.5">
      <c r="L245" s="13"/>
      <c r="M245" s="13"/>
      <c r="N245" s="13"/>
    </row>
    <row r="246" spans="12:14" ht="13.5">
      <c r="L246" s="13"/>
      <c r="M246" s="13"/>
      <c r="N246" s="13"/>
    </row>
    <row r="247" spans="12:14" ht="13.5">
      <c r="L247" s="13"/>
      <c r="M247" s="13"/>
      <c r="N247" s="13"/>
    </row>
    <row r="248" spans="12:14" ht="13.5">
      <c r="L248" s="13"/>
      <c r="M248" s="13"/>
      <c r="N248" s="13"/>
    </row>
    <row r="249" spans="12:14" ht="13.5">
      <c r="L249" s="13"/>
      <c r="M249" s="13"/>
      <c r="N249" s="13"/>
    </row>
    <row r="250" spans="12:14" ht="13.5">
      <c r="L250" s="13"/>
      <c r="M250" s="13"/>
      <c r="N250" s="13"/>
    </row>
    <row r="251" spans="12:14" ht="13.5">
      <c r="L251" s="13"/>
      <c r="M251" s="13"/>
      <c r="N251" s="13"/>
    </row>
    <row r="252" spans="12:14" ht="13.5">
      <c r="L252" s="13"/>
      <c r="M252" s="13"/>
      <c r="N252" s="13"/>
    </row>
    <row r="253" spans="12:14" ht="13.5">
      <c r="L253" s="13"/>
      <c r="M253" s="13"/>
      <c r="N253" s="13"/>
    </row>
    <row r="254" spans="12:14" ht="13.5">
      <c r="L254" s="13"/>
      <c r="M254" s="13"/>
      <c r="N254" s="13"/>
    </row>
    <row r="255" spans="12:14" ht="13.5">
      <c r="L255" s="13"/>
      <c r="M255" s="13"/>
      <c r="N255" s="13"/>
    </row>
    <row r="256" spans="12:14" ht="13.5">
      <c r="L256" s="13"/>
      <c r="M256" s="13"/>
      <c r="N256" s="13"/>
    </row>
    <row r="257" spans="12:14" ht="13.5">
      <c r="L257" s="13"/>
      <c r="M257" s="13"/>
      <c r="N257" s="13"/>
    </row>
    <row r="258" spans="12:14" ht="13.5">
      <c r="L258" s="13"/>
      <c r="M258" s="13"/>
      <c r="N258" s="13"/>
    </row>
    <row r="259" spans="12:14" ht="13.5">
      <c r="L259" s="13"/>
      <c r="M259" s="13"/>
      <c r="N259" s="13"/>
    </row>
    <row r="260" spans="12:14" ht="13.5">
      <c r="L260" s="13"/>
      <c r="M260" s="13"/>
      <c r="N260" s="13"/>
    </row>
  </sheetData>
  <sheetProtection/>
  <mergeCells count="573">
    <mergeCell ref="F86:H86"/>
    <mergeCell ref="I86:J86"/>
    <mergeCell ref="F127:H127"/>
    <mergeCell ref="I127:J127"/>
    <mergeCell ref="F164:H164"/>
    <mergeCell ref="I164:J164"/>
    <mergeCell ref="F87:H87"/>
    <mergeCell ref="I87:J87"/>
    <mergeCell ref="F90:H90"/>
    <mergeCell ref="I90:J90"/>
    <mergeCell ref="R31:S31"/>
    <mergeCell ref="R27:S27"/>
    <mergeCell ref="R28:S28"/>
    <mergeCell ref="R29:S29"/>
    <mergeCell ref="R30:S30"/>
    <mergeCell ref="R25:S25"/>
    <mergeCell ref="R26:S26"/>
    <mergeCell ref="R17:S17"/>
    <mergeCell ref="R24:S24"/>
    <mergeCell ref="R18:S18"/>
    <mergeCell ref="R19:S19"/>
    <mergeCell ref="R20:S20"/>
    <mergeCell ref="R21:S21"/>
    <mergeCell ref="R22:S22"/>
    <mergeCell ref="R23:S23"/>
    <mergeCell ref="F31:H31"/>
    <mergeCell ref="F24:H24"/>
    <mergeCell ref="F25:H25"/>
    <mergeCell ref="F27:H27"/>
    <mergeCell ref="F28:H28"/>
    <mergeCell ref="F26:H26"/>
    <mergeCell ref="F29:H29"/>
    <mergeCell ref="F30:H30"/>
    <mergeCell ref="F20:H20"/>
    <mergeCell ref="F21:H21"/>
    <mergeCell ref="F22:H22"/>
    <mergeCell ref="F23:H23"/>
    <mergeCell ref="F14:H14"/>
    <mergeCell ref="F13:H13"/>
    <mergeCell ref="F15:H15"/>
    <mergeCell ref="F16:H16"/>
    <mergeCell ref="F17:H17"/>
    <mergeCell ref="F19:H19"/>
    <mergeCell ref="R11:S11"/>
    <mergeCell ref="R12:S12"/>
    <mergeCell ref="R13:S13"/>
    <mergeCell ref="R14:S14"/>
    <mergeCell ref="R15:S15"/>
    <mergeCell ref="F18:H18"/>
    <mergeCell ref="I16:J16"/>
    <mergeCell ref="I17:J17"/>
    <mergeCell ref="I18:J18"/>
    <mergeCell ref="R16:S16"/>
    <mergeCell ref="I30:J30"/>
    <mergeCell ref="I31:J31"/>
    <mergeCell ref="I25:J25"/>
    <mergeCell ref="I27:J27"/>
    <mergeCell ref="I28:J28"/>
    <mergeCell ref="I29:J29"/>
    <mergeCell ref="I26:J26"/>
    <mergeCell ref="I23:J23"/>
    <mergeCell ref="I24:J24"/>
    <mergeCell ref="I19:J19"/>
    <mergeCell ref="I22:J22"/>
    <mergeCell ref="I20:J20"/>
    <mergeCell ref="I21:J21"/>
    <mergeCell ref="M9:N9"/>
    <mergeCell ref="F9:H10"/>
    <mergeCell ref="I9:J10"/>
    <mergeCell ref="I11:J11"/>
    <mergeCell ref="I14:J14"/>
    <mergeCell ref="I15:J15"/>
    <mergeCell ref="I12:J12"/>
    <mergeCell ref="I13:J13"/>
    <mergeCell ref="F11:H11"/>
    <mergeCell ref="F12:H12"/>
    <mergeCell ref="A6:S6"/>
    <mergeCell ref="N7:R7"/>
    <mergeCell ref="L7:M7"/>
    <mergeCell ref="O9:Q9"/>
    <mergeCell ref="R9:S10"/>
    <mergeCell ref="O10:Q10"/>
    <mergeCell ref="K10:L10"/>
    <mergeCell ref="M10:N10"/>
    <mergeCell ref="A9:E9"/>
    <mergeCell ref="K9:L9"/>
    <mergeCell ref="F32:H32"/>
    <mergeCell ref="I32:J32"/>
    <mergeCell ref="R32:S32"/>
    <mergeCell ref="F33:H33"/>
    <mergeCell ref="I33:J33"/>
    <mergeCell ref="R33:S33"/>
    <mergeCell ref="F34:H34"/>
    <mergeCell ref="I34:J34"/>
    <mergeCell ref="R34:S34"/>
    <mergeCell ref="F35:H35"/>
    <mergeCell ref="I35:J35"/>
    <mergeCell ref="R35:S35"/>
    <mergeCell ref="F36:H36"/>
    <mergeCell ref="I36:J36"/>
    <mergeCell ref="R36:S36"/>
    <mergeCell ref="F37:H37"/>
    <mergeCell ref="I37:J37"/>
    <mergeCell ref="R37:S37"/>
    <mergeCell ref="F38:H38"/>
    <mergeCell ref="I38:J38"/>
    <mergeCell ref="R38:S38"/>
    <mergeCell ref="F42:H42"/>
    <mergeCell ref="I42:J42"/>
    <mergeCell ref="R42:S42"/>
    <mergeCell ref="F41:H41"/>
    <mergeCell ref="I41:J41"/>
    <mergeCell ref="F39:H39"/>
    <mergeCell ref="F40:H40"/>
    <mergeCell ref="F43:H43"/>
    <mergeCell ref="I43:J43"/>
    <mergeCell ref="R43:S43"/>
    <mergeCell ref="F44:H44"/>
    <mergeCell ref="I44:J44"/>
    <mergeCell ref="R44:S44"/>
    <mergeCell ref="F47:H47"/>
    <mergeCell ref="I47:J47"/>
    <mergeCell ref="R47:S47"/>
    <mergeCell ref="F45:H45"/>
    <mergeCell ref="I45:J45"/>
    <mergeCell ref="R45:S45"/>
    <mergeCell ref="F46:H46"/>
    <mergeCell ref="I46:J46"/>
    <mergeCell ref="R46:S46"/>
    <mergeCell ref="F53:H53"/>
    <mergeCell ref="I53:J53"/>
    <mergeCell ref="R53:S53"/>
    <mergeCell ref="F50:H50"/>
    <mergeCell ref="I50:J50"/>
    <mergeCell ref="R50:S50"/>
    <mergeCell ref="F51:H51"/>
    <mergeCell ref="I51:J51"/>
    <mergeCell ref="R51:S51"/>
    <mergeCell ref="F52:H52"/>
    <mergeCell ref="I52:J52"/>
    <mergeCell ref="R52:S52"/>
    <mergeCell ref="F48:H48"/>
    <mergeCell ref="I48:J48"/>
    <mergeCell ref="R48:S48"/>
    <mergeCell ref="F49:H49"/>
    <mergeCell ref="I49:J49"/>
    <mergeCell ref="R49:S49"/>
    <mergeCell ref="F54:H54"/>
    <mergeCell ref="I54:J54"/>
    <mergeCell ref="R54:S54"/>
    <mergeCell ref="F55:H55"/>
    <mergeCell ref="I55:J55"/>
    <mergeCell ref="R55:S55"/>
    <mergeCell ref="F56:H56"/>
    <mergeCell ref="I56:J56"/>
    <mergeCell ref="R56:S56"/>
    <mergeCell ref="F57:H57"/>
    <mergeCell ref="I57:J57"/>
    <mergeCell ref="R57:S57"/>
    <mergeCell ref="F59:H59"/>
    <mergeCell ref="I59:J59"/>
    <mergeCell ref="R59:S59"/>
    <mergeCell ref="F58:H58"/>
    <mergeCell ref="I58:J58"/>
    <mergeCell ref="R58:S58"/>
    <mergeCell ref="F60:H60"/>
    <mergeCell ref="I60:J60"/>
    <mergeCell ref="R60:S60"/>
    <mergeCell ref="F61:H61"/>
    <mergeCell ref="I61:J61"/>
    <mergeCell ref="R61:S61"/>
    <mergeCell ref="F62:H62"/>
    <mergeCell ref="I62:J62"/>
    <mergeCell ref="R62:S62"/>
    <mergeCell ref="F63:H63"/>
    <mergeCell ref="I63:J63"/>
    <mergeCell ref="R63:S63"/>
    <mergeCell ref="F64:H64"/>
    <mergeCell ref="I64:J64"/>
    <mergeCell ref="R64:S64"/>
    <mergeCell ref="F65:H65"/>
    <mergeCell ref="I65:J65"/>
    <mergeCell ref="R65:S65"/>
    <mergeCell ref="F66:H66"/>
    <mergeCell ref="I66:J66"/>
    <mergeCell ref="R66:S66"/>
    <mergeCell ref="F67:H67"/>
    <mergeCell ref="I67:J67"/>
    <mergeCell ref="R67:S67"/>
    <mergeCell ref="F68:H68"/>
    <mergeCell ref="I68:J68"/>
    <mergeCell ref="R68:S68"/>
    <mergeCell ref="F69:H69"/>
    <mergeCell ref="I69:J69"/>
    <mergeCell ref="R69:S69"/>
    <mergeCell ref="F72:H72"/>
    <mergeCell ref="I72:J72"/>
    <mergeCell ref="R72:S72"/>
    <mergeCell ref="F70:H70"/>
    <mergeCell ref="I70:J70"/>
    <mergeCell ref="R70:S70"/>
    <mergeCell ref="F71:H71"/>
    <mergeCell ref="I71:J71"/>
    <mergeCell ref="R71:S71"/>
    <mergeCell ref="F73:H73"/>
    <mergeCell ref="I73:J73"/>
    <mergeCell ref="R73:S73"/>
    <mergeCell ref="F74:H74"/>
    <mergeCell ref="I74:J74"/>
    <mergeCell ref="R74:S74"/>
    <mergeCell ref="F75:H75"/>
    <mergeCell ref="I75:J75"/>
    <mergeCell ref="R75:S75"/>
    <mergeCell ref="F77:H77"/>
    <mergeCell ref="I77:J77"/>
    <mergeCell ref="R77:S77"/>
    <mergeCell ref="F76:H76"/>
    <mergeCell ref="I76:J76"/>
    <mergeCell ref="F78:H78"/>
    <mergeCell ref="I78:J78"/>
    <mergeCell ref="R78:S78"/>
    <mergeCell ref="F79:H79"/>
    <mergeCell ref="I79:J79"/>
    <mergeCell ref="R79:S79"/>
    <mergeCell ref="F80:H80"/>
    <mergeCell ref="I80:J80"/>
    <mergeCell ref="R80:S80"/>
    <mergeCell ref="F169:H169"/>
    <mergeCell ref="I169:J169"/>
    <mergeCell ref="F181:H181"/>
    <mergeCell ref="I181:J181"/>
    <mergeCell ref="F81:H81"/>
    <mergeCell ref="I81:J81"/>
    <mergeCell ref="R81:S81"/>
    <mergeCell ref="F82:H82"/>
    <mergeCell ref="I82:J82"/>
    <mergeCell ref="R82:S82"/>
    <mergeCell ref="F83:H83"/>
    <mergeCell ref="I83:J83"/>
    <mergeCell ref="R83:S83"/>
    <mergeCell ref="F84:H84"/>
    <mergeCell ref="I84:J84"/>
    <mergeCell ref="R84:S84"/>
    <mergeCell ref="F85:H85"/>
    <mergeCell ref="I85:J85"/>
    <mergeCell ref="R85:S85"/>
    <mergeCell ref="R87:S87"/>
    <mergeCell ref="F88:H88"/>
    <mergeCell ref="I88:J88"/>
    <mergeCell ref="R88:S88"/>
    <mergeCell ref="F89:H89"/>
    <mergeCell ref="I89:J89"/>
    <mergeCell ref="R89:S89"/>
    <mergeCell ref="R90:S90"/>
    <mergeCell ref="F91:H91"/>
    <mergeCell ref="I91:J91"/>
    <mergeCell ref="R91:S91"/>
    <mergeCell ref="F92:H92"/>
    <mergeCell ref="I92:J92"/>
    <mergeCell ref="R92:S92"/>
    <mergeCell ref="F93:H93"/>
    <mergeCell ref="I93:J93"/>
    <mergeCell ref="R93:S93"/>
    <mergeCell ref="F94:H94"/>
    <mergeCell ref="I94:J94"/>
    <mergeCell ref="R94:S94"/>
    <mergeCell ref="F95:H95"/>
    <mergeCell ref="I95:J95"/>
    <mergeCell ref="R95:S95"/>
    <mergeCell ref="F96:H96"/>
    <mergeCell ref="I96:J96"/>
    <mergeCell ref="R96:S96"/>
    <mergeCell ref="F97:H97"/>
    <mergeCell ref="I97:J97"/>
    <mergeCell ref="R97:S97"/>
    <mergeCell ref="F98:H98"/>
    <mergeCell ref="I98:J98"/>
    <mergeCell ref="R98:S98"/>
    <mergeCell ref="F99:H99"/>
    <mergeCell ref="I99:J99"/>
    <mergeCell ref="R99:S99"/>
    <mergeCell ref="F100:H100"/>
    <mergeCell ref="I100:J100"/>
    <mergeCell ref="R100:S100"/>
    <mergeCell ref="F101:H101"/>
    <mergeCell ref="I101:J101"/>
    <mergeCell ref="R101:S101"/>
    <mergeCell ref="F102:H102"/>
    <mergeCell ref="I102:J102"/>
    <mergeCell ref="R102:S102"/>
    <mergeCell ref="F103:H103"/>
    <mergeCell ref="I103:J103"/>
    <mergeCell ref="R103:S103"/>
    <mergeCell ref="F104:H104"/>
    <mergeCell ref="I104:J104"/>
    <mergeCell ref="R104:S104"/>
    <mergeCell ref="I105:J105"/>
    <mergeCell ref="R105:S105"/>
    <mergeCell ref="F106:H106"/>
    <mergeCell ref="I106:J106"/>
    <mergeCell ref="R106:S106"/>
    <mergeCell ref="F105:H105"/>
    <mergeCell ref="R107:S107"/>
    <mergeCell ref="F108:H108"/>
    <mergeCell ref="I108:J108"/>
    <mergeCell ref="R108:S108"/>
    <mergeCell ref="F107:H107"/>
    <mergeCell ref="I107:J107"/>
    <mergeCell ref="R109:S109"/>
    <mergeCell ref="F110:H110"/>
    <mergeCell ref="I110:J110"/>
    <mergeCell ref="R110:S110"/>
    <mergeCell ref="F109:H109"/>
    <mergeCell ref="I109:J109"/>
    <mergeCell ref="F111:H111"/>
    <mergeCell ref="I111:J111"/>
    <mergeCell ref="R111:S111"/>
    <mergeCell ref="R112:S112"/>
    <mergeCell ref="F113:H113"/>
    <mergeCell ref="I113:J113"/>
    <mergeCell ref="R113:S113"/>
    <mergeCell ref="F112:H112"/>
    <mergeCell ref="I112:J112"/>
    <mergeCell ref="R116:S116"/>
    <mergeCell ref="I117:J117"/>
    <mergeCell ref="R117:S117"/>
    <mergeCell ref="F114:H114"/>
    <mergeCell ref="I114:J114"/>
    <mergeCell ref="R114:S114"/>
    <mergeCell ref="I115:J115"/>
    <mergeCell ref="R115:S115"/>
    <mergeCell ref="F117:H117"/>
    <mergeCell ref="F115:H115"/>
    <mergeCell ref="R118:S118"/>
    <mergeCell ref="F119:H119"/>
    <mergeCell ref="I119:J119"/>
    <mergeCell ref="R119:S119"/>
    <mergeCell ref="F118:H118"/>
    <mergeCell ref="I118:J118"/>
    <mergeCell ref="R123:S123"/>
    <mergeCell ref="R120:S120"/>
    <mergeCell ref="F121:H121"/>
    <mergeCell ref="I121:J121"/>
    <mergeCell ref="R121:S121"/>
    <mergeCell ref="F120:H120"/>
    <mergeCell ref="I120:J120"/>
    <mergeCell ref="I124:J124"/>
    <mergeCell ref="R124:S124"/>
    <mergeCell ref="F125:H125"/>
    <mergeCell ref="I125:J125"/>
    <mergeCell ref="R125:S125"/>
    <mergeCell ref="F122:H122"/>
    <mergeCell ref="I122:J122"/>
    <mergeCell ref="R122:S122"/>
    <mergeCell ref="F123:H123"/>
    <mergeCell ref="I123:J123"/>
    <mergeCell ref="I126:J126"/>
    <mergeCell ref="R126:S126"/>
    <mergeCell ref="I128:J128"/>
    <mergeCell ref="R128:S128"/>
    <mergeCell ref="I129:J129"/>
    <mergeCell ref="R129:S129"/>
    <mergeCell ref="I130:J130"/>
    <mergeCell ref="R130:S130"/>
    <mergeCell ref="I131:J131"/>
    <mergeCell ref="R131:S131"/>
    <mergeCell ref="F132:H132"/>
    <mergeCell ref="I132:J132"/>
    <mergeCell ref="R132:S132"/>
    <mergeCell ref="F131:H131"/>
    <mergeCell ref="F130:H130"/>
    <mergeCell ref="I133:J133"/>
    <mergeCell ref="R133:S133"/>
    <mergeCell ref="F134:H134"/>
    <mergeCell ref="I134:J134"/>
    <mergeCell ref="R134:S134"/>
    <mergeCell ref="I135:J135"/>
    <mergeCell ref="R135:S135"/>
    <mergeCell ref="F133:H133"/>
    <mergeCell ref="R139:S139"/>
    <mergeCell ref="I137:J137"/>
    <mergeCell ref="R137:S137"/>
    <mergeCell ref="I140:J140"/>
    <mergeCell ref="R140:S140"/>
    <mergeCell ref="I136:J136"/>
    <mergeCell ref="R136:S136"/>
    <mergeCell ref="I138:J138"/>
    <mergeCell ref="R138:S138"/>
    <mergeCell ref="R146:S146"/>
    <mergeCell ref="I141:J141"/>
    <mergeCell ref="R141:S141"/>
    <mergeCell ref="I142:J142"/>
    <mergeCell ref="R142:S142"/>
    <mergeCell ref="I143:J143"/>
    <mergeCell ref="R143:S143"/>
    <mergeCell ref="R147:S147"/>
    <mergeCell ref="I148:J148"/>
    <mergeCell ref="R148:S148"/>
    <mergeCell ref="I149:J149"/>
    <mergeCell ref="R149:S149"/>
    <mergeCell ref="I144:J144"/>
    <mergeCell ref="R144:S144"/>
    <mergeCell ref="I145:J145"/>
    <mergeCell ref="R145:S145"/>
    <mergeCell ref="I146:J146"/>
    <mergeCell ref="I150:J150"/>
    <mergeCell ref="R150:S150"/>
    <mergeCell ref="I151:J151"/>
    <mergeCell ref="R151:S151"/>
    <mergeCell ref="I152:J152"/>
    <mergeCell ref="R152:S152"/>
    <mergeCell ref="I153:J153"/>
    <mergeCell ref="R153:S153"/>
    <mergeCell ref="I154:J154"/>
    <mergeCell ref="R154:S154"/>
    <mergeCell ref="I155:J155"/>
    <mergeCell ref="R155:S155"/>
    <mergeCell ref="I156:J156"/>
    <mergeCell ref="R156:S156"/>
    <mergeCell ref="F157:H157"/>
    <mergeCell ref="I157:J157"/>
    <mergeCell ref="R157:S157"/>
    <mergeCell ref="F156:H156"/>
    <mergeCell ref="I158:J158"/>
    <mergeCell ref="R158:S158"/>
    <mergeCell ref="F159:H159"/>
    <mergeCell ref="I159:J159"/>
    <mergeCell ref="R159:S159"/>
    <mergeCell ref="I160:J160"/>
    <mergeCell ref="R160:S160"/>
    <mergeCell ref="F158:H158"/>
    <mergeCell ref="I161:J161"/>
    <mergeCell ref="R161:S161"/>
    <mergeCell ref="F162:H162"/>
    <mergeCell ref="I162:J162"/>
    <mergeCell ref="R162:S162"/>
    <mergeCell ref="F163:H163"/>
    <mergeCell ref="I163:J163"/>
    <mergeCell ref="R163:S163"/>
    <mergeCell ref="F161:H161"/>
    <mergeCell ref="I168:J168"/>
    <mergeCell ref="R168:S168"/>
    <mergeCell ref="I170:J170"/>
    <mergeCell ref="R170:S170"/>
    <mergeCell ref="I182:J182"/>
    <mergeCell ref="F165:H165"/>
    <mergeCell ref="I165:J165"/>
    <mergeCell ref="R165:S165"/>
    <mergeCell ref="I166:J166"/>
    <mergeCell ref="R166:S166"/>
    <mergeCell ref="I178:J178"/>
    <mergeCell ref="R178:S178"/>
    <mergeCell ref="I179:J179"/>
    <mergeCell ref="R179:S179"/>
    <mergeCell ref="F179:H179"/>
    <mergeCell ref="F180:H180"/>
    <mergeCell ref="I180:J180"/>
    <mergeCell ref="R180:S180"/>
    <mergeCell ref="I186:J186"/>
    <mergeCell ref="R186:S186"/>
    <mergeCell ref="F184:H184"/>
    <mergeCell ref="I184:J184"/>
    <mergeCell ref="R184:S184"/>
    <mergeCell ref="R182:S182"/>
    <mergeCell ref="F182:H182"/>
    <mergeCell ref="F183:H183"/>
    <mergeCell ref="I183:J183"/>
    <mergeCell ref="R183:S183"/>
    <mergeCell ref="F187:H187"/>
    <mergeCell ref="I187:J187"/>
    <mergeCell ref="R187:S187"/>
    <mergeCell ref="F185:H185"/>
    <mergeCell ref="I185:J185"/>
    <mergeCell ref="R185:S185"/>
    <mergeCell ref="F186:H186"/>
    <mergeCell ref="F188:H188"/>
    <mergeCell ref="I188:J188"/>
    <mergeCell ref="R188:S188"/>
    <mergeCell ref="F189:H189"/>
    <mergeCell ref="I189:J189"/>
    <mergeCell ref="R189:S189"/>
    <mergeCell ref="F190:H190"/>
    <mergeCell ref="I190:J190"/>
    <mergeCell ref="R190:S190"/>
    <mergeCell ref="F191:H191"/>
    <mergeCell ref="I191:J191"/>
    <mergeCell ref="R191:S191"/>
    <mergeCell ref="F192:H192"/>
    <mergeCell ref="I192:J192"/>
    <mergeCell ref="R192:S192"/>
    <mergeCell ref="F193:H193"/>
    <mergeCell ref="I193:J193"/>
    <mergeCell ref="R193:S193"/>
    <mergeCell ref="F194:H194"/>
    <mergeCell ref="I194:J194"/>
    <mergeCell ref="R194:S194"/>
    <mergeCell ref="F195:H195"/>
    <mergeCell ref="I195:J195"/>
    <mergeCell ref="R195:S195"/>
    <mergeCell ref="N3:S3"/>
    <mergeCell ref="F1:G1"/>
    <mergeCell ref="I1:S1"/>
    <mergeCell ref="L5:S5"/>
    <mergeCell ref="A4:S4"/>
    <mergeCell ref="A5:H5"/>
    <mergeCell ref="I177:J177"/>
    <mergeCell ref="R177:S177"/>
    <mergeCell ref="F167:H167"/>
    <mergeCell ref="F168:H168"/>
    <mergeCell ref="I174:J174"/>
    <mergeCell ref="R174:S174"/>
    <mergeCell ref="F175:H175"/>
    <mergeCell ref="I175:J175"/>
    <mergeCell ref="R175:S175"/>
    <mergeCell ref="R173:S173"/>
    <mergeCell ref="I176:J176"/>
    <mergeCell ref="F171:H171"/>
    <mergeCell ref="I171:J171"/>
    <mergeCell ref="I167:J167"/>
    <mergeCell ref="F166:H166"/>
    <mergeCell ref="R176:S176"/>
    <mergeCell ref="I172:J172"/>
    <mergeCell ref="R172:S172"/>
    <mergeCell ref="F173:H173"/>
    <mergeCell ref="F176:H176"/>
    <mergeCell ref="I173:J173"/>
    <mergeCell ref="F155:H155"/>
    <mergeCell ref="F148:H148"/>
    <mergeCell ref="F149:H149"/>
    <mergeCell ref="F150:H150"/>
    <mergeCell ref="F178:H178"/>
    <mergeCell ref="F172:H172"/>
    <mergeCell ref="F170:H170"/>
    <mergeCell ref="F174:H174"/>
    <mergeCell ref="F160:H160"/>
    <mergeCell ref="F177:H177"/>
    <mergeCell ref="F140:H140"/>
    <mergeCell ref="F141:H141"/>
    <mergeCell ref="F151:H151"/>
    <mergeCell ref="F152:H152"/>
    <mergeCell ref="F154:H154"/>
    <mergeCell ref="F153:H153"/>
    <mergeCell ref="F147:H147"/>
    <mergeCell ref="I147:J147"/>
    <mergeCell ref="I139:J139"/>
    <mergeCell ref="F138:H138"/>
    <mergeCell ref="F137:H137"/>
    <mergeCell ref="F139:H139"/>
    <mergeCell ref="F142:H142"/>
    <mergeCell ref="F143:H143"/>
    <mergeCell ref="F144:H144"/>
    <mergeCell ref="F145:H145"/>
    <mergeCell ref="F146:H146"/>
    <mergeCell ref="I39:J39"/>
    <mergeCell ref="I40:J40"/>
    <mergeCell ref="F128:H128"/>
    <mergeCell ref="F135:H135"/>
    <mergeCell ref="F136:H136"/>
    <mergeCell ref="F129:H129"/>
    <mergeCell ref="F116:H116"/>
    <mergeCell ref="F124:H124"/>
    <mergeCell ref="I116:J116"/>
    <mergeCell ref="F126:H126"/>
    <mergeCell ref="R169:S169"/>
    <mergeCell ref="R181:S181"/>
    <mergeCell ref="R39:S39"/>
    <mergeCell ref="R40:S40"/>
    <mergeCell ref="R41:S41"/>
    <mergeCell ref="R76:S76"/>
    <mergeCell ref="R127:S127"/>
    <mergeCell ref="R164:S164"/>
    <mergeCell ref="R171:S171"/>
    <mergeCell ref="R167:S167"/>
  </mergeCells>
  <conditionalFormatting sqref="A11:S195">
    <cfRule type="expression" priority="1" dxfId="2" stopIfTrue="1">
      <formula>$P11="常"</formula>
    </cfRule>
    <cfRule type="expression" priority="2" dxfId="1" stopIfTrue="1">
      <formula>$P11="永"</formula>
    </cfRule>
  </conditionalFormatting>
  <conditionalFormatting sqref="U11:X195">
    <cfRule type="expression" priority="3" dxfId="2" stopIfTrue="1">
      <formula>$P11="常"</formula>
    </cfRule>
    <cfRule type="expression" priority="4" dxfId="1" stopIfTrue="1">
      <formula>$P11="永"</formula>
    </cfRule>
    <cfRule type="expression" priority="5" dxfId="5" stopIfTrue="1">
      <formula>$U11="廃棄可能"</formula>
    </cfRule>
  </conditionalFormatting>
  <dataValidations count="1">
    <dataValidation allowBlank="1" showInputMessage="1" showErrorMessage="1" imeMode="off" sqref="H1 A11:E195"/>
  </dataValidations>
  <printOptions/>
  <pageMargins left="0.5511811023622047" right="0.1968503937007874" top="0.5905511811023623" bottom="0.3937007874015748" header="0.5118110236220472" footer="0.2362204724409449"/>
  <pageSetup horizontalDpi="600" verticalDpi="600" orientation="portrait" paperSize="9" scale="72" r:id="rId2"/>
  <headerFooter alignWithMargins="0">
    <oddFooter>&amp;C&amp;"ＭＳ Ｐゴシック,太字"&amp;P／&amp;N&amp;R&amp;D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土佐市</dc:creator>
  <cp:keywords/>
  <dc:description/>
  <cp:lastModifiedBy>システム管理者</cp:lastModifiedBy>
  <cp:lastPrinted>2015-07-17T01:08:52Z</cp:lastPrinted>
  <dcterms:created xsi:type="dcterms:W3CDTF">2006-03-07T04:11:13Z</dcterms:created>
  <dcterms:modified xsi:type="dcterms:W3CDTF">2017-01-25T03:15:36Z</dcterms:modified>
  <cp:category/>
  <cp:version/>
  <cp:contentType/>
  <cp:contentStatus/>
</cp:coreProperties>
</file>