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ifs\pke\320111\011\芸術\07高文連事務局\高文連様式（ＨＰ用）\"/>
    </mc:Choice>
  </mc:AlternateContent>
  <xr:revisionPtr revIDLastSave="0" documentId="13_ncr:1_{AF41A164-2DA2-4A99-910F-D2BEC145ED9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専門部決算書" sheetId="1" r:id="rId1"/>
    <sheet name="支出内訳" sheetId="4" r:id="rId2"/>
    <sheet name="Sheet1" sheetId="6" state="hidden" r:id="rId3"/>
  </sheets>
  <definedNames>
    <definedName name="_xlnm.Print_Area" localSheetId="1">支出内訳!$A$1:$G$54</definedName>
    <definedName name="_xlnm.Print_Area" localSheetId="0">専門部決算書!$A$1:$I$36</definedName>
    <definedName name="_xlnm.Print_Titles" localSheetId="1">支出内訳!$1:$4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 a="1"/>
  <c r="J6" i="1" s="1"/>
  <c r="C11" i="1" s="1"/>
  <c r="I8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H14" i="4" a="1"/>
  <c r="H14" i="4" s="1"/>
  <c r="H15" i="4" a="1"/>
  <c r="H15" i="4" s="1"/>
  <c r="H16" i="4" a="1"/>
  <c r="H16" i="4" s="1"/>
  <c r="H17" i="4" a="1"/>
  <c r="H17" i="4" s="1"/>
  <c r="H18" i="4" a="1"/>
  <c r="H18" i="4" s="1"/>
  <c r="H19" i="4" a="1"/>
  <c r="H19" i="4" s="1"/>
  <c r="H20" i="4" a="1"/>
  <c r="H20" i="4" s="1"/>
  <c r="H21" i="4" a="1"/>
  <c r="H21" i="4"/>
  <c r="H22" i="4" a="1"/>
  <c r="H22" i="4" s="1"/>
  <c r="H23" i="4" a="1"/>
  <c r="H23" i="4"/>
  <c r="H24" i="4" a="1"/>
  <c r="H24" i="4" s="1"/>
  <c r="H25" i="4" a="1"/>
  <c r="H25" i="4" s="1"/>
  <c r="H26" i="4" a="1"/>
  <c r="H26" i="4" s="1"/>
  <c r="H27" i="4" a="1"/>
  <c r="H27" i="4" s="1"/>
  <c r="H28" i="4" a="1"/>
  <c r="H28" i="4" s="1"/>
  <c r="H29" i="4" a="1"/>
  <c r="H29" i="4"/>
  <c r="H30" i="4" a="1"/>
  <c r="H30" i="4" s="1"/>
  <c r="H31" i="4" a="1"/>
  <c r="H31" i="4" s="1"/>
  <c r="H32" i="4" a="1"/>
  <c r="H32" i="4" s="1"/>
  <c r="H33" i="4" a="1"/>
  <c r="H33" i="4" s="1"/>
  <c r="H34" i="4" a="1"/>
  <c r="H34" i="4" s="1"/>
  <c r="H35" i="4" a="1"/>
  <c r="H35" i="4" s="1"/>
  <c r="H36" i="4" a="1"/>
  <c r="H36" i="4" s="1"/>
  <c r="H37" i="4" a="1"/>
  <c r="H37" i="4"/>
  <c r="H38" i="4" a="1"/>
  <c r="H38" i="4" s="1"/>
  <c r="H39" i="4" a="1"/>
  <c r="H39" i="4" s="1"/>
  <c r="H40" i="4" a="1"/>
  <c r="H40" i="4" s="1"/>
  <c r="H41" i="4" a="1"/>
  <c r="H41" i="4" s="1"/>
  <c r="H42" i="4" a="1"/>
  <c r="H42" i="4" s="1"/>
  <c r="H43" i="4" a="1"/>
  <c r="H43" i="4" s="1"/>
  <c r="H44" i="4" a="1"/>
  <c r="H44" i="4" s="1"/>
  <c r="H45" i="4" a="1"/>
  <c r="H45" i="4"/>
  <c r="H46" i="4" a="1"/>
  <c r="H46" i="4" s="1"/>
  <c r="H47" i="4" a="1"/>
  <c r="H47" i="4" s="1"/>
  <c r="H48" i="4" a="1"/>
  <c r="H48" i="4" s="1"/>
  <c r="H49" i="4" a="1"/>
  <c r="H49" i="4" s="1"/>
  <c r="H50" i="4" a="1"/>
  <c r="H50" i="4" s="1"/>
  <c r="H51" i="4" a="1"/>
  <c r="H51" i="4" s="1"/>
  <c r="H52" i="4" a="1"/>
  <c r="H52" i="4" s="1"/>
  <c r="H53" i="4" a="1"/>
  <c r="H53" i="4"/>
  <c r="H54" i="4" a="1"/>
  <c r="H54" i="4" s="1"/>
  <c r="H5" i="4" a="1"/>
  <c r="H5" i="4" s="1"/>
  <c r="I5" i="4" s="1"/>
  <c r="H6" i="4" a="1"/>
  <c r="H6" i="4" s="1"/>
  <c r="I6" i="4" s="1"/>
  <c r="H7" i="4" a="1"/>
  <c r="H7" i="4" s="1"/>
  <c r="I7" i="4" s="1"/>
  <c r="H8" i="4" a="1"/>
  <c r="H8" i="4" s="1"/>
  <c r="H9" i="4" a="1"/>
  <c r="H9" i="4" s="1"/>
  <c r="I9" i="4" s="1"/>
  <c r="H10" i="4" a="1"/>
  <c r="H10" i="4" s="1"/>
  <c r="I10" i="4" s="1"/>
  <c r="H11" i="4" a="1"/>
  <c r="H11" i="4" s="1"/>
  <c r="I11" i="4" s="1"/>
  <c r="H12" i="4" a="1"/>
  <c r="H12" i="4" s="1"/>
  <c r="I12" i="4" s="1"/>
  <c r="H13" i="4" a="1"/>
  <c r="H13" i="4" s="1"/>
  <c r="A3" i="1"/>
  <c r="L28" i="4" l="1"/>
  <c r="L26" i="4"/>
  <c r="P26" i="4"/>
  <c r="P32" i="4"/>
  <c r="L32" i="4"/>
  <c r="P30" i="4"/>
  <c r="P28" i="4"/>
  <c r="P34" i="4"/>
  <c r="L34" i="4"/>
  <c r="K27" i="4"/>
  <c r="O27" i="4"/>
  <c r="L27" i="4"/>
  <c r="P27" i="4"/>
  <c r="M27" i="4"/>
  <c r="J27" i="4"/>
  <c r="N27" i="4"/>
  <c r="K25" i="4"/>
  <c r="O25" i="4"/>
  <c r="L25" i="4"/>
  <c r="P25" i="4"/>
  <c r="J25" i="4"/>
  <c r="M25" i="4"/>
  <c r="N25" i="4"/>
  <c r="K33" i="4"/>
  <c r="O33" i="4"/>
  <c r="L33" i="4"/>
  <c r="P33" i="4"/>
  <c r="J33" i="4"/>
  <c r="M33" i="4"/>
  <c r="N33" i="4"/>
  <c r="K31" i="4"/>
  <c r="O31" i="4"/>
  <c r="N31" i="4"/>
  <c r="L31" i="4"/>
  <c r="P31" i="4"/>
  <c r="M31" i="4"/>
  <c r="J31" i="4"/>
  <c r="K29" i="4"/>
  <c r="O29" i="4"/>
  <c r="L29" i="4"/>
  <c r="P29" i="4"/>
  <c r="J29" i="4"/>
  <c r="N29" i="4"/>
  <c r="M29" i="4"/>
  <c r="O32" i="4"/>
  <c r="K32" i="4"/>
  <c r="O28" i="4"/>
  <c r="K28" i="4"/>
  <c r="L30" i="4"/>
  <c r="O34" i="4"/>
  <c r="K34" i="4"/>
  <c r="O30" i="4"/>
  <c r="K30" i="4"/>
  <c r="O26" i="4"/>
  <c r="K26" i="4"/>
  <c r="N34" i="4"/>
  <c r="J34" i="4"/>
  <c r="N32" i="4"/>
  <c r="J32" i="4"/>
  <c r="N30" i="4"/>
  <c r="J30" i="4"/>
  <c r="N28" i="4"/>
  <c r="J28" i="4"/>
  <c r="N26" i="4"/>
  <c r="J26" i="4"/>
  <c r="M34" i="4"/>
  <c r="M32" i="4"/>
  <c r="M30" i="4"/>
  <c r="M28" i="4"/>
  <c r="M26" i="4"/>
  <c r="E26" i="1" l="1"/>
  <c r="E21" i="1"/>
  <c r="E22" i="1"/>
  <c r="E23" i="1"/>
  <c r="E24" i="1"/>
  <c r="E25" i="1"/>
  <c r="E20" i="1"/>
  <c r="E19" i="1"/>
  <c r="L6" i="4"/>
  <c r="L8" i="4"/>
  <c r="L9" i="4"/>
  <c r="L10" i="4"/>
  <c r="L12" i="4"/>
  <c r="K15" i="4"/>
  <c r="L16" i="4"/>
  <c r="K17" i="4"/>
  <c r="L18" i="4"/>
  <c r="K19" i="4"/>
  <c r="L20" i="4"/>
  <c r="L21" i="4"/>
  <c r="O22" i="4"/>
  <c r="K23" i="4"/>
  <c r="L24" i="4"/>
  <c r="K35" i="4"/>
  <c r="L36" i="4"/>
  <c r="L38" i="4"/>
  <c r="K41" i="4"/>
  <c r="L42" i="4"/>
  <c r="K43" i="4"/>
  <c r="L44" i="4"/>
  <c r="K45" i="4"/>
  <c r="L46" i="4"/>
  <c r="K48" i="4"/>
  <c r="K49" i="4"/>
  <c r="L50" i="4"/>
  <c r="K51" i="4"/>
  <c r="L52" i="4"/>
  <c r="K53" i="4"/>
  <c r="L54" i="4"/>
  <c r="O24" i="4" l="1"/>
  <c r="K10" i="4"/>
  <c r="O46" i="4"/>
  <c r="L47" i="4"/>
  <c r="K47" i="4"/>
  <c r="K54" i="4"/>
  <c r="O50" i="4"/>
  <c r="O44" i="4"/>
  <c r="K8" i="4"/>
  <c r="K50" i="4"/>
  <c r="K44" i="4"/>
  <c r="O21" i="4"/>
  <c r="O6" i="4"/>
  <c r="M5" i="4"/>
  <c r="O38" i="4"/>
  <c r="O18" i="4"/>
  <c r="L39" i="4"/>
  <c r="K39" i="4"/>
  <c r="O39" i="4"/>
  <c r="L13" i="4"/>
  <c r="O13" i="4"/>
  <c r="K13" i="4"/>
  <c r="K42" i="4"/>
  <c r="L5" i="4"/>
  <c r="K52" i="4"/>
  <c r="K46" i="4"/>
  <c r="O36" i="4"/>
  <c r="K24" i="4"/>
  <c r="O20" i="4"/>
  <c r="K18" i="4"/>
  <c r="K12" i="4"/>
  <c r="K9" i="4"/>
  <c r="K6" i="4"/>
  <c r="O16" i="4"/>
  <c r="P5" i="4"/>
  <c r="O52" i="4"/>
  <c r="K38" i="4"/>
  <c r="K21" i="4"/>
  <c r="K16" i="4"/>
  <c r="O12" i="4"/>
  <c r="O9" i="4"/>
  <c r="O54" i="4"/>
  <c r="O47" i="4"/>
  <c r="O42" i="4"/>
  <c r="K36" i="4"/>
  <c r="K20" i="4"/>
  <c r="O10" i="4"/>
  <c r="O8" i="4"/>
  <c r="L40" i="4"/>
  <c r="P40" i="4"/>
  <c r="M40" i="4"/>
  <c r="J40" i="4"/>
  <c r="N40" i="4"/>
  <c r="L37" i="4"/>
  <c r="P37" i="4"/>
  <c r="M37" i="4"/>
  <c r="J37" i="4"/>
  <c r="N37" i="4"/>
  <c r="L14" i="4"/>
  <c r="P14" i="4"/>
  <c r="M14" i="4"/>
  <c r="J14" i="4"/>
  <c r="N14" i="4"/>
  <c r="K37" i="4"/>
  <c r="L49" i="4"/>
  <c r="P49" i="4"/>
  <c r="M49" i="4"/>
  <c r="J49" i="4"/>
  <c r="N49" i="4"/>
  <c r="L43" i="4"/>
  <c r="P43" i="4"/>
  <c r="M43" i="4"/>
  <c r="J43" i="4"/>
  <c r="N43" i="4"/>
  <c r="L23" i="4"/>
  <c r="P23" i="4"/>
  <c r="M23" i="4"/>
  <c r="J23" i="4"/>
  <c r="N23" i="4"/>
  <c r="L17" i="4"/>
  <c r="P17" i="4"/>
  <c r="M17" i="4"/>
  <c r="J17" i="4"/>
  <c r="N17" i="4"/>
  <c r="O48" i="4"/>
  <c r="O40" i="4"/>
  <c r="O14" i="4"/>
  <c r="L53" i="4"/>
  <c r="P53" i="4"/>
  <c r="M53" i="4"/>
  <c r="J53" i="4"/>
  <c r="N53" i="4"/>
  <c r="L11" i="4"/>
  <c r="P11" i="4"/>
  <c r="K11" i="4"/>
  <c r="M11" i="4"/>
  <c r="J11" i="4"/>
  <c r="N11" i="4"/>
  <c r="O11" i="4"/>
  <c r="L45" i="4"/>
  <c r="P45" i="4"/>
  <c r="M45" i="4"/>
  <c r="J45" i="4"/>
  <c r="N45" i="4"/>
  <c r="L22" i="4"/>
  <c r="P22" i="4"/>
  <c r="M22" i="4"/>
  <c r="J22" i="4"/>
  <c r="N22" i="4"/>
  <c r="L19" i="4"/>
  <c r="P19" i="4"/>
  <c r="M19" i="4"/>
  <c r="J19" i="4"/>
  <c r="N19" i="4"/>
  <c r="K40" i="4"/>
  <c r="K22" i="4"/>
  <c r="K14" i="4"/>
  <c r="L7" i="4"/>
  <c r="P7" i="4"/>
  <c r="M7" i="4"/>
  <c r="J7" i="4"/>
  <c r="N7" i="4"/>
  <c r="K7" i="4"/>
  <c r="O7" i="4"/>
  <c r="L48" i="4"/>
  <c r="P48" i="4"/>
  <c r="M48" i="4"/>
  <c r="J48" i="4"/>
  <c r="N48" i="4"/>
  <c r="L51" i="4"/>
  <c r="P51" i="4"/>
  <c r="M51" i="4"/>
  <c r="J51" i="4"/>
  <c r="N51" i="4"/>
  <c r="L41" i="4"/>
  <c r="P41" i="4"/>
  <c r="M41" i="4"/>
  <c r="J41" i="4"/>
  <c r="N41" i="4"/>
  <c r="L35" i="4"/>
  <c r="P35" i="4"/>
  <c r="M35" i="4"/>
  <c r="J35" i="4"/>
  <c r="N35" i="4"/>
  <c r="L15" i="4"/>
  <c r="P15" i="4"/>
  <c r="M15" i="4"/>
  <c r="J15" i="4"/>
  <c r="N15" i="4"/>
  <c r="O53" i="4"/>
  <c r="O51" i="4"/>
  <c r="O49" i="4"/>
  <c r="O45" i="4"/>
  <c r="O43" i="4"/>
  <c r="O41" i="4"/>
  <c r="O37" i="4"/>
  <c r="O35" i="4"/>
  <c r="O23" i="4"/>
  <c r="O19" i="4"/>
  <c r="O17" i="4"/>
  <c r="O15" i="4"/>
  <c r="O5" i="4"/>
  <c r="K5" i="4"/>
  <c r="N54" i="4"/>
  <c r="J54" i="4"/>
  <c r="N52" i="4"/>
  <c r="J52" i="4"/>
  <c r="N50" i="4"/>
  <c r="J50" i="4"/>
  <c r="N47" i="4"/>
  <c r="J47" i="4"/>
  <c r="N46" i="4"/>
  <c r="J46" i="4"/>
  <c r="N44" i="4"/>
  <c r="J44" i="4"/>
  <c r="N42" i="4"/>
  <c r="J42" i="4"/>
  <c r="N39" i="4"/>
  <c r="J39" i="4"/>
  <c r="N38" i="4"/>
  <c r="J38" i="4"/>
  <c r="N36" i="4"/>
  <c r="J36" i="4"/>
  <c r="N24" i="4"/>
  <c r="J24" i="4"/>
  <c r="N21" i="4"/>
  <c r="J21" i="4"/>
  <c r="N20" i="4"/>
  <c r="J20" i="4"/>
  <c r="N18" i="4"/>
  <c r="J18" i="4"/>
  <c r="N16" i="4"/>
  <c r="J16" i="4"/>
  <c r="N13" i="4"/>
  <c r="J13" i="4"/>
  <c r="N12" i="4"/>
  <c r="J12" i="4"/>
  <c r="N10" i="4"/>
  <c r="J10" i="4"/>
  <c r="N9" i="4"/>
  <c r="J9" i="4"/>
  <c r="N8" i="4"/>
  <c r="J8" i="4"/>
  <c r="N6" i="4"/>
  <c r="J6" i="4"/>
  <c r="N5" i="4"/>
  <c r="J5" i="4"/>
  <c r="M54" i="4"/>
  <c r="M52" i="4"/>
  <c r="M50" i="4"/>
  <c r="M47" i="4"/>
  <c r="M46" i="4"/>
  <c r="M44" i="4"/>
  <c r="M42" i="4"/>
  <c r="M39" i="4"/>
  <c r="M38" i="4"/>
  <c r="M36" i="4"/>
  <c r="M24" i="4"/>
  <c r="M21" i="4"/>
  <c r="M20" i="4"/>
  <c r="M18" i="4"/>
  <c r="M16" i="4"/>
  <c r="M13" i="4"/>
  <c r="M12" i="4"/>
  <c r="M10" i="4"/>
  <c r="M9" i="4"/>
  <c r="M8" i="4"/>
  <c r="M6" i="4"/>
  <c r="P54" i="4"/>
  <c r="P52" i="4"/>
  <c r="P50" i="4"/>
  <c r="P47" i="4"/>
  <c r="P46" i="4"/>
  <c r="P44" i="4"/>
  <c r="P42" i="4"/>
  <c r="P39" i="4"/>
  <c r="P38" i="4"/>
  <c r="P36" i="4"/>
  <c r="P24" i="4"/>
  <c r="P21" i="4"/>
  <c r="P20" i="4"/>
  <c r="P18" i="4"/>
  <c r="P16" i="4"/>
  <c r="P13" i="4"/>
  <c r="P12" i="4"/>
  <c r="P10" i="4"/>
  <c r="P9" i="4"/>
  <c r="P8" i="4"/>
  <c r="P6" i="4"/>
  <c r="L55" i="4" l="1"/>
  <c r="J22" i="1" s="1"/>
  <c r="K22" i="1" s="1"/>
  <c r="M55" i="4"/>
  <c r="J23" i="1" s="1"/>
  <c r="K23" i="1" s="1"/>
  <c r="N55" i="4"/>
  <c r="J24" i="1" s="1"/>
  <c r="K24" i="1" s="1"/>
  <c r="P55" i="4"/>
  <c r="J26" i="1" s="1"/>
  <c r="K26" i="1" s="1"/>
  <c r="J55" i="4"/>
  <c r="J20" i="1" s="1"/>
  <c r="K20" i="1" s="1"/>
  <c r="K55" i="4"/>
  <c r="J21" i="1" s="1"/>
  <c r="K21" i="1" s="1"/>
  <c r="O55" i="4"/>
  <c r="J25" i="1" s="1"/>
  <c r="K25" i="1" s="1"/>
  <c r="I55" i="4"/>
  <c r="J19" i="1" s="1"/>
  <c r="J27" i="1" l="1"/>
  <c r="K19" i="1"/>
  <c r="E2" i="4" l="1"/>
  <c r="E12" i="1"/>
  <c r="E11" i="1"/>
  <c r="C34" i="1"/>
  <c r="C36" i="1" s="1"/>
  <c r="E13" i="1" l="1"/>
  <c r="F26" i="1"/>
  <c r="F25" i="1"/>
  <c r="F24" i="1"/>
  <c r="F23" i="1"/>
  <c r="F22" i="1"/>
  <c r="F21" i="1"/>
  <c r="F20" i="1"/>
  <c r="F19" i="1"/>
  <c r="E27" i="1"/>
  <c r="H27" i="1" s="1"/>
  <c r="D27" i="1"/>
  <c r="C27" i="1"/>
  <c r="F12" i="1"/>
  <c r="F11" i="1"/>
  <c r="D13" i="1"/>
  <c r="C13" i="1"/>
  <c r="K27" i="1" l="1"/>
  <c r="F27" i="1"/>
  <c r="F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C6" authorId="0" shapeId="0" xr:uid="{A6A8D849-27EB-46D4-8FD2-FB670001A73D}">
      <text>
        <r>
          <rPr>
            <b/>
            <sz val="18"/>
            <color indexed="81"/>
            <rFont val="ＭＳ Ｐゴシック"/>
            <family val="3"/>
            <charset val="128"/>
          </rPr>
          <t>リストから選択してください。</t>
        </r>
      </text>
    </comment>
    <comment ref="C11" authorId="0" shapeId="0" xr:uid="{8152FB2D-FE3D-4F8F-86FF-7589C8DC168C}">
      <text>
        <r>
          <rPr>
            <b/>
            <sz val="14"/>
            <color indexed="81"/>
            <rFont val="ＭＳ Ｐゴシック"/>
            <family val="3"/>
            <charset val="128"/>
          </rPr>
          <t>専門部名を入力すると、今年度の予算額が入力されます。</t>
        </r>
      </text>
    </comment>
    <comment ref="H27" authorId="0" shapeId="0" xr:uid="{665CDF2B-BE82-4F4B-9C84-D0E0F2BE0FA2}">
      <text>
        <r>
          <rPr>
            <b/>
            <sz val="18"/>
            <color indexed="81"/>
            <rFont val="ＭＳ Ｐゴシック"/>
            <family val="3"/>
            <charset val="128"/>
          </rPr>
          <t>返金額が計算されます。</t>
        </r>
      </text>
    </comment>
    <comment ref="C32" authorId="0" shapeId="0" xr:uid="{F4BADC79-0383-42DC-AE98-C3DBA81162C8}">
      <text>
        <r>
          <rPr>
            <b/>
            <sz val="18"/>
            <color indexed="81"/>
            <rFont val="MS P ゴシック"/>
            <family val="3"/>
            <charset val="128"/>
          </rPr>
          <t>日付を入力してください。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B4" authorId="0" shapeId="0" xr:uid="{B48310FE-A840-417E-9028-DC1BF0BDCFCF}">
      <text>
        <r>
          <rPr>
            <b/>
            <sz val="18"/>
            <color indexed="81"/>
            <rFont val="ＭＳ Ｐゴシック"/>
            <family val="3"/>
            <charset val="128"/>
          </rPr>
          <t>リストから選択してください。</t>
        </r>
      </text>
    </comment>
    <comment ref="F4" authorId="0" shapeId="0" xr:uid="{DDF2AE4A-605D-4D77-AF43-43F6C2BF010F}">
      <text>
        <r>
          <rPr>
            <sz val="16"/>
            <color indexed="81"/>
            <rFont val="ＭＳ Ｐゴシック"/>
            <family val="3"/>
            <charset val="128"/>
          </rPr>
          <t>領収書発行の日付を記入してください。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<sst xmlns="http://schemas.openxmlformats.org/spreadsheetml/2006/main" count="81" uniqueCount="70">
  <si>
    <t>予算額（Ａ）</t>
  </si>
  <si>
    <t>更正予算額（Ｂ）</t>
  </si>
  <si>
    <t>決算額（Ｃ）</t>
  </si>
  <si>
    <t>差引額（Ｂ－Ｃ）</t>
  </si>
  <si>
    <t>高文連負担金</t>
  </si>
  <si>
    <t>専門部負担金</t>
  </si>
  <si>
    <t>計</t>
  </si>
  <si>
    <t>消耗品費</t>
  </si>
  <si>
    <t>食料費</t>
  </si>
  <si>
    <t>印刷・製本</t>
  </si>
  <si>
    <r>
      <t xml:space="preserve"> </t>
    </r>
    <r>
      <rPr>
        <b/>
        <sz val="14"/>
        <color theme="1"/>
        <rFont val="ＭＳ 明朝"/>
        <family val="1"/>
        <charset val="128"/>
      </rPr>
      <t>《収入の部》</t>
    </r>
  </si>
  <si>
    <t>（単位　円）</t>
  </si>
  <si>
    <r>
      <t xml:space="preserve"> </t>
    </r>
    <r>
      <rPr>
        <b/>
        <sz val="14"/>
        <color theme="1"/>
        <rFont val="ＭＳ 明朝"/>
        <family val="1"/>
        <charset val="128"/>
      </rPr>
      <t>《支出の部》</t>
    </r>
    <rPh sb="2" eb="4">
      <t>シシュツ</t>
    </rPh>
    <phoneticPr fontId="5"/>
  </si>
  <si>
    <t>需用費</t>
    <phoneticPr fontId="5"/>
  </si>
  <si>
    <t xml:space="preserve"> 上記のとおり事実に相違ありません。</t>
    <phoneticPr fontId="5"/>
  </si>
  <si>
    <t>№</t>
  </si>
  <si>
    <t>科　目</t>
  </si>
  <si>
    <t>専門部名</t>
    <rPh sb="0" eb="2">
      <t>センモン</t>
    </rPh>
    <rPh sb="2" eb="3">
      <t>ブ</t>
    </rPh>
    <rPh sb="3" eb="4">
      <t>メイ</t>
    </rPh>
    <phoneticPr fontId="5"/>
  </si>
  <si>
    <t>内　      訳</t>
    <phoneticPr fontId="5"/>
  </si>
  <si>
    <t>金　額</t>
    <phoneticPr fontId="5"/>
  </si>
  <si>
    <t>領収書NO</t>
    <phoneticPr fontId="5"/>
  </si>
  <si>
    <t>日   付</t>
    <phoneticPr fontId="5"/>
  </si>
  <si>
    <t>備　　考</t>
    <phoneticPr fontId="5"/>
  </si>
  <si>
    <t>更正予算額（Ｂ）</t>
    <phoneticPr fontId="5"/>
  </si>
  <si>
    <t>専門部</t>
    <rPh sb="0" eb="3">
      <t>センモンブ</t>
    </rPh>
    <phoneticPr fontId="5"/>
  </si>
  <si>
    <t>音楽</t>
    <rPh sb="0" eb="2">
      <t>オンガク</t>
    </rPh>
    <phoneticPr fontId="5"/>
  </si>
  <si>
    <t>吹奏楽</t>
    <rPh sb="0" eb="3">
      <t>スイソウガク</t>
    </rPh>
    <phoneticPr fontId="5"/>
  </si>
  <si>
    <t>舞踊</t>
    <rPh sb="0" eb="2">
      <t>ブヨウ</t>
    </rPh>
    <phoneticPr fontId="5"/>
  </si>
  <si>
    <t>演劇</t>
    <rPh sb="0" eb="2">
      <t>エンゲキ</t>
    </rPh>
    <phoneticPr fontId="5"/>
  </si>
  <si>
    <t>美術・工芸</t>
    <rPh sb="0" eb="2">
      <t>ビジュツ</t>
    </rPh>
    <rPh sb="3" eb="5">
      <t>コウゲイ</t>
    </rPh>
    <phoneticPr fontId="5"/>
  </si>
  <si>
    <t>書道</t>
    <rPh sb="0" eb="2">
      <t>ショドウ</t>
    </rPh>
    <phoneticPr fontId="5"/>
  </si>
  <si>
    <t>写真</t>
    <rPh sb="0" eb="2">
      <t>シャシン</t>
    </rPh>
    <phoneticPr fontId="5"/>
  </si>
  <si>
    <t>放送</t>
    <rPh sb="0" eb="2">
      <t>ホウソウ</t>
    </rPh>
    <phoneticPr fontId="5"/>
  </si>
  <si>
    <t>漫画</t>
    <rPh sb="0" eb="2">
      <t>マンガ</t>
    </rPh>
    <phoneticPr fontId="5"/>
  </si>
  <si>
    <t>囲碁</t>
    <rPh sb="0" eb="2">
      <t>イゴ</t>
    </rPh>
    <phoneticPr fontId="5"/>
  </si>
  <si>
    <t>将棋</t>
    <rPh sb="0" eb="2">
      <t>ショウギ</t>
    </rPh>
    <phoneticPr fontId="5"/>
  </si>
  <si>
    <t>新聞</t>
    <rPh sb="0" eb="2">
      <t>シンブン</t>
    </rPh>
    <phoneticPr fontId="5"/>
  </si>
  <si>
    <t>茶道</t>
    <rPh sb="0" eb="2">
      <t>サドウ</t>
    </rPh>
    <phoneticPr fontId="5"/>
  </si>
  <si>
    <t>郷土芸能</t>
    <rPh sb="0" eb="4">
      <t>キョウドゲイノウ</t>
    </rPh>
    <phoneticPr fontId="5"/>
  </si>
  <si>
    <t>文芸</t>
    <rPh sb="0" eb="2">
      <t>ブンゲイ</t>
    </rPh>
    <phoneticPr fontId="5"/>
  </si>
  <si>
    <t>軽音楽</t>
    <rPh sb="0" eb="3">
      <t>ケイオンガク</t>
    </rPh>
    <phoneticPr fontId="5"/>
  </si>
  <si>
    <t>小倉百人一首かるた</t>
    <rPh sb="0" eb="6">
      <t>オグラヒャクニンイッシュ</t>
    </rPh>
    <phoneticPr fontId="5"/>
  </si>
  <si>
    <t>自然科学</t>
    <rPh sb="0" eb="4">
      <t>シゼンカガク</t>
    </rPh>
    <phoneticPr fontId="5"/>
  </si>
  <si>
    <t>西部地区</t>
    <rPh sb="0" eb="4">
      <t>セイブチク</t>
    </rPh>
    <phoneticPr fontId="5"/>
  </si>
  <si>
    <t>様式①</t>
    <rPh sb="0" eb="2">
      <t>ヨウシキ</t>
    </rPh>
    <phoneticPr fontId="5"/>
  </si>
  <si>
    <t>専門部　会長</t>
    <rPh sb="0" eb="3">
      <t>センモンブ</t>
    </rPh>
    <rPh sb="4" eb="6">
      <t>カイチョウ</t>
    </rPh>
    <phoneticPr fontId="5"/>
  </si>
  <si>
    <t>専門部　会計</t>
    <rPh sb="0" eb="3">
      <t>センモンブ</t>
    </rPh>
    <rPh sb="4" eb="6">
      <t>カイケイ</t>
    </rPh>
    <phoneticPr fontId="5"/>
  </si>
  <si>
    <t>使用料及び
賃貸料</t>
    <phoneticPr fontId="5"/>
  </si>
  <si>
    <t>印</t>
    <rPh sb="0" eb="1">
      <t>イン</t>
    </rPh>
    <phoneticPr fontId="5"/>
  </si>
  <si>
    <t>《支出の部》</t>
    <phoneticPr fontId="5"/>
  </si>
  <si>
    <t>報償費</t>
    <rPh sb="0" eb="3">
      <t>ホウショウヒ</t>
    </rPh>
    <phoneticPr fontId="5"/>
  </si>
  <si>
    <t>旅費</t>
    <rPh sb="0" eb="2">
      <t>リョヒ</t>
    </rPh>
    <phoneticPr fontId="5"/>
  </si>
  <si>
    <t>役務費</t>
    <rPh sb="0" eb="3">
      <t>エキムヒ</t>
    </rPh>
    <phoneticPr fontId="5"/>
  </si>
  <si>
    <t>その他</t>
    <rPh sb="2" eb="3">
      <t>タ</t>
    </rPh>
    <phoneticPr fontId="5"/>
  </si>
  <si>
    <t>消耗品費</t>
    <rPh sb="0" eb="4">
      <t>ショウモウヒンヒ</t>
    </rPh>
    <phoneticPr fontId="5"/>
  </si>
  <si>
    <t>食料費</t>
    <rPh sb="0" eb="3">
      <t>ショクリョウヒ</t>
    </rPh>
    <phoneticPr fontId="5"/>
  </si>
  <si>
    <t>印刷・製本</t>
    <rPh sb="0" eb="2">
      <t>インサツ</t>
    </rPh>
    <rPh sb="3" eb="5">
      <t>セイホン</t>
    </rPh>
    <phoneticPr fontId="5"/>
  </si>
  <si>
    <t>役務費</t>
    <rPh sb="0" eb="3">
      <t>エキムヒ</t>
    </rPh>
    <phoneticPr fontId="5"/>
  </si>
  <si>
    <t>使用料及び賃貸料</t>
    <rPh sb="0" eb="3">
      <t>シヨウリョウ</t>
    </rPh>
    <rPh sb="3" eb="4">
      <t>オヨ</t>
    </rPh>
    <rPh sb="5" eb="8">
      <t>チンタイリョウ</t>
    </rPh>
    <phoneticPr fontId="5"/>
  </si>
  <si>
    <t>その他</t>
    <rPh sb="2" eb="3">
      <t>タ</t>
    </rPh>
    <phoneticPr fontId="5"/>
  </si>
  <si>
    <t>専門部名</t>
    <rPh sb="3" eb="4">
      <t>メイ</t>
    </rPh>
    <phoneticPr fontId="5"/>
  </si>
  <si>
    <t>科目</t>
    <phoneticPr fontId="5"/>
  </si>
  <si>
    <t>説明</t>
    <phoneticPr fontId="5"/>
  </si>
  <si>
    <t>予算額</t>
    <rPh sb="0" eb="3">
      <t>ヨサンガク</t>
    </rPh>
    <phoneticPr fontId="5"/>
  </si>
  <si>
    <t>←入力</t>
    <rPh sb="1" eb="3">
      <t>ニュウリョク</t>
    </rPh>
    <phoneticPr fontId="5"/>
  </si>
  <si>
    <t>合計</t>
    <rPh sb="0" eb="2">
      <t>ゴウケイ</t>
    </rPh>
    <phoneticPr fontId="5"/>
  </si>
  <si>
    <t>返金額</t>
    <rPh sb="0" eb="3">
      <t>ヘンキンガク</t>
    </rPh>
    <phoneticPr fontId="5"/>
  </si>
  <si>
    <t>支出内訳より↓</t>
    <rPh sb="0" eb="2">
      <t>シシュツ</t>
    </rPh>
    <rPh sb="2" eb="4">
      <t>ウチワケ</t>
    </rPh>
    <phoneticPr fontId="5"/>
  </si>
  <si>
    <t>提出締切：令和8年1月30日（金）</t>
    <rPh sb="0" eb="2">
      <t>テイシュツ</t>
    </rPh>
    <rPh sb="2" eb="4">
      <t>シメキリ</t>
    </rPh>
    <rPh sb="5" eb="7">
      <t>レイワ</t>
    </rPh>
    <rPh sb="8" eb="9">
      <t>ネン</t>
    </rPh>
    <rPh sb="10" eb="11">
      <t>ガツ</t>
    </rPh>
    <rPh sb="13" eb="14">
      <t>ニチ</t>
    </rPh>
    <rPh sb="15" eb="16">
      <t>キン</t>
    </rPh>
    <phoneticPr fontId="5"/>
  </si>
  <si>
    <t>　上記のとおり事実に相違ありません。</t>
    <rPh sb="1" eb="3">
      <t>ジョウキ</t>
    </rPh>
    <rPh sb="7" eb="9">
      <t>ジジツ</t>
    </rPh>
    <rPh sb="10" eb="12">
      <t>ソウイ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</si>
</sst>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¥&quot;#,##0;&quot;¥&quot;\-#,##0"/>
    <numFmt numFmtId="176" formatCode="#,##0;&quot;△ &quot;#,##0"/>
    <numFmt numFmtId="177" formatCode="#,##0;&quot;▲ &quot;#,##0"/>
    <numFmt numFmtId="178" formatCode="[$]ggge&quot;年&quot;m&quot;月&quot;d&quot;日&quot;;@" x16r2:formatCode16="[$-ja-JP-x-gannen]ggge&quot;年&quot;m&quot;月&quot;d&quot;日&quot;;@"/>
    <numFmt numFmtId="179" formatCode="&quot;令和&quot;##&quot;年度　専門部事業決算書&quot;"/>
    <numFmt numFmtId="180" formatCode="##&quot;専門部&quot;"/>
    <numFmt numFmtId="181" formatCode="#,##0_ "/>
    <numFmt numFmtId="182" formatCode="#,##0_);[Red]\(#,##0\)"/>
    <numFmt numFmtId="183" formatCode="&quot;令和&quot;##&quot;年度&quot;"/>
    <numFmt numFmtId="184" formatCode="&quot;¥&quot;##,###&quot;返金&quot;"/>
  </numFmts>
  <fonts count="26">
    <font>
      <sz val="11"/>
      <color theme="1"/>
      <name val="ＭＳ Ｐゴシック"/>
      <family val="2"/>
      <charset val="128"/>
      <scheme val="minor"/>
    </font>
    <font>
      <sz val="10.5"/>
      <color theme="1"/>
      <name val="Century"/>
      <family val="1"/>
    </font>
    <font>
      <b/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u val="doubleAccounting"/>
      <sz val="10"/>
      <color theme="1"/>
      <name val="ＭＳ Ｐゴシック"/>
      <family val="3"/>
      <charset val="128"/>
    </font>
    <font>
      <b/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20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6"/>
      <color indexed="81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sz val="10.5"/>
      <color theme="1"/>
      <name val="ＭＳ Ｐ明朝"/>
      <family val="1"/>
      <charset val="128"/>
    </font>
    <font>
      <b/>
      <sz val="16"/>
      <color theme="1"/>
      <name val="游ゴシック"/>
      <family val="3"/>
      <charset val="128"/>
    </font>
    <font>
      <sz val="11"/>
      <name val="ＪＳ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b/>
      <sz val="18"/>
      <color indexed="8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b/>
      <sz val="18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shrinkToFit="1"/>
    </xf>
    <xf numFmtId="176" fontId="1" fillId="0" borderId="13" xfId="0" applyNumberFormat="1" applyFont="1" applyBorder="1" applyAlignment="1">
      <alignment horizontal="right" vertical="center" wrapText="1"/>
    </xf>
    <xf numFmtId="176" fontId="1" fillId="0" borderId="9" xfId="0" applyNumberFormat="1" applyFont="1" applyBorder="1" applyAlignment="1">
      <alignment horizontal="right" vertical="center" wrapText="1"/>
    </xf>
    <xf numFmtId="176" fontId="1" fillId="0" borderId="10" xfId="0" applyNumberFormat="1" applyFont="1" applyBorder="1" applyAlignment="1">
      <alignment horizontal="right" vertical="center" wrapText="1"/>
    </xf>
    <xf numFmtId="176" fontId="1" fillId="0" borderId="4" xfId="0" applyNumberFormat="1" applyFont="1" applyBorder="1" applyAlignment="1">
      <alignment horizontal="right" vertical="center" wrapText="1"/>
    </xf>
    <xf numFmtId="176" fontId="1" fillId="0" borderId="11" xfId="0" applyNumberFormat="1" applyFont="1" applyBorder="1" applyAlignment="1">
      <alignment horizontal="right" vertical="center" wrapText="1"/>
    </xf>
    <xf numFmtId="176" fontId="1" fillId="0" borderId="7" xfId="0" applyNumberFormat="1" applyFont="1" applyBorder="1" applyAlignment="1">
      <alignment horizontal="right" vertical="center" wrapText="1"/>
    </xf>
    <xf numFmtId="176" fontId="1" fillId="0" borderId="12" xfId="0" applyNumberFormat="1" applyFont="1" applyBorder="1" applyAlignment="1">
      <alignment horizontal="right" vertical="center" wrapText="1"/>
    </xf>
    <xf numFmtId="0" fontId="7" fillId="0" borderId="0" xfId="0" applyFont="1">
      <alignment vertical="center"/>
    </xf>
    <xf numFmtId="0" fontId="0" fillId="0" borderId="4" xfId="0" applyBorder="1">
      <alignment vertical="center"/>
    </xf>
    <xf numFmtId="0" fontId="8" fillId="0" borderId="0" xfId="0" applyFont="1">
      <alignment vertical="center"/>
    </xf>
    <xf numFmtId="0" fontId="8" fillId="0" borderId="4" xfId="0" applyFont="1" applyBorder="1">
      <alignment vertical="center"/>
    </xf>
    <xf numFmtId="0" fontId="9" fillId="0" borderId="0" xfId="0" applyFont="1">
      <alignment vertical="center"/>
    </xf>
    <xf numFmtId="177" fontId="1" fillId="0" borderId="9" xfId="0" applyNumberFormat="1" applyFont="1" applyBorder="1" applyAlignment="1">
      <alignment horizontal="right" vertical="center" wrapText="1"/>
    </xf>
    <xf numFmtId="177" fontId="1" fillId="0" borderId="7" xfId="0" applyNumberFormat="1" applyFont="1" applyBorder="1" applyAlignment="1">
      <alignment horizontal="right" vertical="center" wrapText="1"/>
    </xf>
    <xf numFmtId="177" fontId="1" fillId="0" borderId="12" xfId="0" applyNumberFormat="1" applyFont="1" applyBorder="1" applyAlignment="1">
      <alignment horizontal="right" vertical="center" wrapText="1"/>
    </xf>
    <xf numFmtId="177" fontId="1" fillId="0" borderId="26" xfId="0" applyNumberFormat="1" applyFont="1" applyBorder="1" applyAlignment="1">
      <alignment horizontal="right" vertical="center" wrapText="1"/>
    </xf>
    <xf numFmtId="177" fontId="1" fillId="0" borderId="25" xfId="0" applyNumberFormat="1" applyFont="1" applyBorder="1" applyAlignment="1">
      <alignment horizontal="right" vertical="center" wrapText="1"/>
    </xf>
    <xf numFmtId="176" fontId="1" fillId="0" borderId="29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0" fillId="0" borderId="4" xfId="0" applyFill="1" applyBorder="1">
      <alignment vertical="center"/>
    </xf>
    <xf numFmtId="0" fontId="13" fillId="0" borderId="0" xfId="0" applyFont="1">
      <alignment vertical="center"/>
    </xf>
    <xf numFmtId="0" fontId="4" fillId="0" borderId="19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11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181" fontId="8" fillId="0" borderId="4" xfId="0" applyNumberFormat="1" applyFont="1" applyBorder="1">
      <alignment vertical="center"/>
    </xf>
    <xf numFmtId="14" fontId="8" fillId="0" borderId="4" xfId="0" applyNumberFormat="1" applyFont="1" applyBorder="1">
      <alignment vertical="center"/>
    </xf>
    <xf numFmtId="0" fontId="8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15" fillId="0" borderId="0" xfId="0" applyFont="1" applyAlignment="1">
      <alignment horizontal="center" vertical="center"/>
    </xf>
    <xf numFmtId="182" fontId="20" fillId="2" borderId="4" xfId="0" applyNumberFormat="1" applyFont="1" applyFill="1" applyBorder="1" applyAlignment="1"/>
    <xf numFmtId="182" fontId="20" fillId="0" borderId="4" xfId="0" applyNumberFormat="1" applyFont="1" applyBorder="1" applyAlignment="1"/>
    <xf numFmtId="183" fontId="21" fillId="3" borderId="0" xfId="0" applyNumberFormat="1" applyFont="1" applyFill="1" applyAlignment="1">
      <alignment horizontal="center" vertical="center"/>
    </xf>
    <xf numFmtId="0" fontId="3" fillId="0" borderId="0" xfId="0" applyFont="1" applyBorder="1">
      <alignment vertical="center"/>
    </xf>
    <xf numFmtId="0" fontId="0" fillId="0" borderId="0" xfId="0" applyBorder="1">
      <alignment vertical="center"/>
    </xf>
    <xf numFmtId="0" fontId="8" fillId="0" borderId="4" xfId="0" applyFont="1" applyBorder="1" applyAlignment="1">
      <alignment vertical="center" wrapText="1"/>
    </xf>
    <xf numFmtId="0" fontId="8" fillId="0" borderId="7" xfId="0" applyFont="1" applyBorder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35" xfId="0" applyFont="1" applyBorder="1">
      <alignment vertical="center"/>
    </xf>
    <xf numFmtId="0" fontId="8" fillId="0" borderId="35" xfId="0" applyFont="1" applyBorder="1" applyAlignment="1">
      <alignment vertical="center" wrapText="1"/>
    </xf>
    <xf numFmtId="181" fontId="8" fillId="0" borderId="35" xfId="0" applyNumberFormat="1" applyFont="1" applyBorder="1">
      <alignment vertical="center"/>
    </xf>
    <xf numFmtId="14" fontId="8" fillId="0" borderId="35" xfId="0" applyNumberFormat="1" applyFont="1" applyBorder="1">
      <alignment vertical="center"/>
    </xf>
    <xf numFmtId="182" fontId="0" fillId="0" borderId="0" xfId="1" applyNumberFormat="1" applyFont="1" applyBorder="1">
      <alignment vertical="center"/>
    </xf>
    <xf numFmtId="182" fontId="9" fillId="0" borderId="0" xfId="0" applyNumberFormat="1" applyFont="1">
      <alignment vertical="center"/>
    </xf>
    <xf numFmtId="176" fontId="1" fillId="0" borderId="0" xfId="0" applyNumberFormat="1" applyFont="1" applyFill="1" applyBorder="1" applyAlignment="1">
      <alignment horizontal="right" vertical="center" wrapText="1"/>
    </xf>
    <xf numFmtId="181" fontId="0" fillId="0" borderId="0" xfId="0" applyNumberFormat="1">
      <alignment vertical="center"/>
    </xf>
    <xf numFmtId="0" fontId="23" fillId="0" borderId="0" xfId="0" applyFont="1" applyAlignment="1">
      <alignment vertical="center"/>
    </xf>
    <xf numFmtId="184" fontId="1" fillId="0" borderId="24" xfId="0" applyNumberFormat="1" applyFont="1" applyBorder="1" applyAlignment="1">
      <alignment vertical="center" wrapText="1"/>
    </xf>
    <xf numFmtId="5" fontId="18" fillId="0" borderId="34" xfId="0" applyNumberFormat="1" applyFont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 shrinkToFit="1"/>
    </xf>
    <xf numFmtId="0" fontId="24" fillId="0" borderId="0" xfId="0" applyFont="1" applyBorder="1" applyAlignment="1">
      <alignment horizontal="center" vertical="center"/>
    </xf>
    <xf numFmtId="5" fontId="1" fillId="0" borderId="38" xfId="0" applyNumberFormat="1" applyFont="1" applyBorder="1" applyAlignment="1">
      <alignment horizontal="left" vertical="center" wrapText="1"/>
    </xf>
    <xf numFmtId="0" fontId="0" fillId="0" borderId="0" xfId="0" applyNumberFormat="1">
      <alignment vertical="center"/>
    </xf>
    <xf numFmtId="0" fontId="11" fillId="0" borderId="0" xfId="0" applyFont="1">
      <alignment vertical="center"/>
    </xf>
    <xf numFmtId="0" fontId="15" fillId="0" borderId="0" xfId="0" applyFont="1">
      <alignment vertical="center"/>
    </xf>
    <xf numFmtId="177" fontId="1" fillId="0" borderId="27" xfId="0" applyNumberFormat="1" applyFont="1" applyBorder="1" applyAlignment="1">
      <alignment horizontal="center" vertical="center" wrapText="1"/>
    </xf>
    <xf numFmtId="177" fontId="1" fillId="0" borderId="28" xfId="0" applyNumberFormat="1" applyFont="1" applyBorder="1" applyAlignment="1">
      <alignment horizontal="center" vertical="center" wrapText="1"/>
    </xf>
    <xf numFmtId="177" fontId="1" fillId="0" borderId="22" xfId="0" applyNumberFormat="1" applyFont="1" applyBorder="1" applyAlignment="1">
      <alignment horizontal="center" vertical="center" wrapText="1"/>
    </xf>
    <xf numFmtId="178" fontId="0" fillId="0" borderId="0" xfId="0" applyNumberFormat="1" applyBorder="1" applyAlignment="1">
      <alignment horizontal="left" vertical="center"/>
    </xf>
    <xf numFmtId="0" fontId="4" fillId="0" borderId="14" xfId="0" applyFont="1" applyBorder="1" applyAlignment="1">
      <alignment horizontal="distributed" vertical="center" wrapText="1" indent="2"/>
    </xf>
    <xf numFmtId="0" fontId="4" fillId="0" borderId="22" xfId="0" applyFont="1" applyBorder="1" applyAlignment="1">
      <alignment horizontal="distributed" vertical="center" wrapText="1" indent="2"/>
    </xf>
    <xf numFmtId="0" fontId="4" fillId="0" borderId="14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distributed" vertical="center" wrapText="1" indent="2"/>
    </xf>
    <xf numFmtId="0" fontId="4" fillId="0" borderId="23" xfId="0" applyFont="1" applyBorder="1" applyAlignment="1">
      <alignment horizontal="distributed" vertical="center" wrapText="1" indent="2"/>
    </xf>
    <xf numFmtId="0" fontId="24" fillId="0" borderId="2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177" fontId="1" fillId="0" borderId="31" xfId="0" applyNumberFormat="1" applyFont="1" applyBorder="1" applyAlignment="1">
      <alignment horizontal="center" vertical="center" wrapText="1"/>
    </xf>
    <xf numFmtId="177" fontId="1" fillId="0" borderId="37" xfId="0" applyNumberFormat="1" applyFont="1" applyBorder="1" applyAlignment="1">
      <alignment horizontal="center" vertical="center" wrapText="1"/>
    </xf>
    <xf numFmtId="177" fontId="1" fillId="0" borderId="23" xfId="0" applyNumberFormat="1" applyFont="1" applyBorder="1" applyAlignment="1">
      <alignment horizontal="center" vertical="center" wrapText="1"/>
    </xf>
    <xf numFmtId="177" fontId="1" fillId="0" borderId="34" xfId="0" applyNumberFormat="1" applyFont="1" applyBorder="1" applyAlignment="1">
      <alignment horizontal="center" vertical="center" wrapText="1"/>
    </xf>
    <xf numFmtId="177" fontId="1" fillId="0" borderId="38" xfId="0" applyNumberFormat="1" applyFont="1" applyBorder="1" applyAlignment="1">
      <alignment horizontal="center" vertical="center" wrapText="1"/>
    </xf>
    <xf numFmtId="177" fontId="1" fillId="0" borderId="24" xfId="0" applyNumberFormat="1" applyFont="1" applyBorder="1" applyAlignment="1">
      <alignment horizontal="center" vertical="center" wrapText="1"/>
    </xf>
    <xf numFmtId="177" fontId="1" fillId="0" borderId="32" xfId="0" applyNumberFormat="1" applyFont="1" applyBorder="1" applyAlignment="1">
      <alignment horizontal="center" vertical="center" wrapText="1"/>
    </xf>
    <xf numFmtId="177" fontId="1" fillId="0" borderId="36" xfId="0" applyNumberFormat="1" applyFont="1" applyBorder="1" applyAlignment="1">
      <alignment horizontal="center" vertical="center" wrapText="1"/>
    </xf>
    <xf numFmtId="177" fontId="1" fillId="0" borderId="33" xfId="0" applyNumberFormat="1" applyFont="1" applyBorder="1" applyAlignment="1">
      <alignment horizontal="center" vertical="center" wrapText="1"/>
    </xf>
    <xf numFmtId="0" fontId="4" fillId="0" borderId="30" xfId="0" applyFont="1" applyBorder="1" applyAlignment="1">
      <alignment horizontal="distributed" vertical="center" wrapText="1" indent="4"/>
    </xf>
    <xf numFmtId="0" fontId="4" fillId="0" borderId="5" xfId="0" applyFont="1" applyBorder="1" applyAlignment="1">
      <alignment horizontal="distributed" vertical="center" wrapText="1" indent="4"/>
    </xf>
    <xf numFmtId="0" fontId="4" fillId="0" borderId="3" xfId="0" applyFont="1" applyBorder="1" applyAlignment="1">
      <alignment horizontal="distributed" vertical="center" wrapText="1" indent="4"/>
    </xf>
    <xf numFmtId="0" fontId="4" fillId="0" borderId="2" xfId="0" applyFont="1" applyBorder="1" applyAlignment="1">
      <alignment horizontal="distributed" vertical="center" wrapText="1" indent="2"/>
    </xf>
    <xf numFmtId="0" fontId="4" fillId="0" borderId="3" xfId="0" applyFont="1" applyBorder="1" applyAlignment="1">
      <alignment horizontal="distributed" vertical="center" wrapText="1" indent="2"/>
    </xf>
    <xf numFmtId="178" fontId="15" fillId="0" borderId="0" xfId="0" applyNumberFormat="1" applyFont="1" applyAlignment="1">
      <alignment horizontal="left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distributed" vertical="center" wrapText="1" indent="1"/>
    </xf>
    <xf numFmtId="0" fontId="3" fillId="0" borderId="3" xfId="0" applyFont="1" applyBorder="1" applyAlignment="1">
      <alignment horizontal="distributed" vertical="center" wrapText="1" indent="1"/>
    </xf>
    <xf numFmtId="179" fontId="1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center"/>
    </xf>
    <xf numFmtId="180" fontId="15" fillId="0" borderId="1" xfId="0" applyNumberFormat="1" applyFont="1" applyBorder="1" applyAlignment="1">
      <alignment vertical="center"/>
    </xf>
    <xf numFmtId="180" fontId="11" fillId="0" borderId="1" xfId="0" applyNumberFormat="1" applyFont="1" applyBorder="1" applyAlignment="1">
      <alignment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1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K36"/>
  <sheetViews>
    <sheetView tabSelected="1" view="pageBreakPreview" zoomScaleNormal="100" zoomScaleSheetLayoutView="100" workbookViewId="0"/>
  </sheetViews>
  <sheetFormatPr defaultRowHeight="13"/>
  <cols>
    <col min="1" max="1" width="6.36328125" customWidth="1"/>
    <col min="2" max="2" width="9.7265625" customWidth="1"/>
    <col min="3" max="6" width="11.7265625" customWidth="1"/>
    <col min="7" max="7" width="7.90625" customWidth="1"/>
    <col min="8" max="8" width="11.7265625" customWidth="1"/>
    <col min="9" max="9" width="6.1796875" customWidth="1"/>
    <col min="10" max="10" width="11.453125" customWidth="1"/>
  </cols>
  <sheetData>
    <row r="1" spans="1:10" ht="27" customHeight="1" thickBot="1">
      <c r="A1" s="29" t="s">
        <v>44</v>
      </c>
      <c r="E1" s="75" t="s">
        <v>68</v>
      </c>
      <c r="F1" s="76"/>
      <c r="G1" s="76"/>
      <c r="H1" s="76"/>
      <c r="I1" s="77"/>
    </row>
    <row r="2" spans="1:10" ht="9.5" customHeight="1">
      <c r="A2" s="29"/>
      <c r="E2" s="60"/>
      <c r="F2" s="60"/>
      <c r="G2" s="60"/>
      <c r="H2" s="60"/>
      <c r="I2" s="60"/>
    </row>
    <row r="3" spans="1:10" ht="28.5" customHeight="1">
      <c r="A3" s="100">
        <f>Sheet1!B1</f>
        <v>7</v>
      </c>
      <c r="B3" s="100"/>
      <c r="C3" s="100"/>
      <c r="D3" s="100"/>
      <c r="E3" s="100"/>
      <c r="F3" s="100"/>
      <c r="G3" s="100"/>
      <c r="H3" s="100"/>
      <c r="I3" s="100"/>
    </row>
    <row r="4" spans="1:10" ht="9" customHeight="1">
      <c r="E4" s="4"/>
      <c r="F4" s="101"/>
      <c r="G4" s="101"/>
      <c r="H4" s="101"/>
      <c r="I4" s="101"/>
      <c r="J4" s="4"/>
    </row>
    <row r="5" spans="1:10" ht="22.5" customHeight="1" thickBot="1">
      <c r="E5" s="4"/>
      <c r="F5" s="3"/>
      <c r="G5" s="27"/>
      <c r="H5" s="27"/>
      <c r="I5" s="3"/>
      <c r="J5" s="4"/>
    </row>
    <row r="6" spans="1:10" ht="36" customHeight="1" thickBot="1">
      <c r="A6" s="98" t="s">
        <v>60</v>
      </c>
      <c r="B6" s="99"/>
      <c r="C6" s="102"/>
      <c r="D6" s="103"/>
      <c r="E6" s="104"/>
      <c r="F6" s="3"/>
      <c r="G6" s="27"/>
      <c r="H6" s="27"/>
      <c r="I6" s="3"/>
      <c r="J6" s="56" t="str" cm="1">
        <f t="array" ref="J6">_xlfn.IFS(C6=Sheet1!B3,Sheet1!A3,C6=Sheet1!B4,Sheet1!A4,C6=Sheet1!B5,Sheet1!A5,C6=Sheet1!B6,Sheet1!A6,C6=Sheet1!B7,Sheet1!A7,C6=Sheet1!B8,Sheet1!A8,C6=Sheet1!B9,Sheet1!A9,C6=Sheet1!B10,Sheet1!A10,C6=Sheet1!B11,Sheet1!A11,C6=Sheet1!B12,Sheet1!A12,C6=Sheet1!B13,Sheet1!A13,C6=Sheet1!B14,Sheet1!A14,C6=Sheet1!B15,Sheet1!A15,C6=Sheet1!B16,Sheet1!A16,C6=Sheet1!B17,Sheet1!A17,C6=Sheet1!B18,Sheet1!A18,C6=Sheet1!B19,Sheet1!A19,C6=Sheet1!B20,Sheet1!A20,C6=Sheet1!B21,Sheet1!A21,C6="","")</f>
        <v/>
      </c>
    </row>
    <row r="7" spans="1:10" ht="18.75" customHeight="1">
      <c r="A7" s="5"/>
      <c r="B7" s="5"/>
      <c r="C7" s="6"/>
      <c r="E7" s="4"/>
      <c r="F7" s="3"/>
      <c r="G7" s="27"/>
      <c r="H7" s="27"/>
      <c r="I7" s="3"/>
      <c r="J7" s="4"/>
    </row>
    <row r="8" spans="1:10" ht="18.75" customHeight="1">
      <c r="A8" s="1" t="s">
        <v>10</v>
      </c>
      <c r="B8" s="1"/>
      <c r="C8" s="6"/>
      <c r="E8" s="4"/>
      <c r="I8" s="3"/>
      <c r="J8" s="4"/>
    </row>
    <row r="9" spans="1:10" ht="13.5" thickBot="1">
      <c r="E9" s="2" t="s">
        <v>11</v>
      </c>
    </row>
    <row r="10" spans="1:10" ht="28" customHeight="1" thickBot="1">
      <c r="A10" s="90" t="s">
        <v>61</v>
      </c>
      <c r="B10" s="91"/>
      <c r="C10" s="30" t="s">
        <v>0</v>
      </c>
      <c r="D10" s="31" t="s">
        <v>23</v>
      </c>
      <c r="E10" s="31" t="s">
        <v>2</v>
      </c>
      <c r="F10" s="31" t="s">
        <v>3</v>
      </c>
      <c r="G10" s="87" t="s">
        <v>62</v>
      </c>
      <c r="H10" s="88"/>
      <c r="I10" s="89"/>
    </row>
    <row r="11" spans="1:10" ht="28" customHeight="1">
      <c r="A11" s="109" t="s">
        <v>4</v>
      </c>
      <c r="B11" s="110"/>
      <c r="C11" s="9" t="e">
        <f>VLOOKUP(J6,Sheet1!$A$3:$C$21,3)</f>
        <v>#N/A</v>
      </c>
      <c r="D11" s="10"/>
      <c r="E11" s="10">
        <f>D11</f>
        <v>0</v>
      </c>
      <c r="F11" s="21">
        <f>D11-E11</f>
        <v>0</v>
      </c>
      <c r="G11" s="84"/>
      <c r="H11" s="85"/>
      <c r="I11" s="86"/>
    </row>
    <row r="12" spans="1:10" ht="28" customHeight="1" thickBot="1">
      <c r="A12" s="71" t="s">
        <v>5</v>
      </c>
      <c r="B12" s="72"/>
      <c r="C12" s="26"/>
      <c r="D12" s="14"/>
      <c r="E12" s="14">
        <f>D12</f>
        <v>0</v>
      </c>
      <c r="F12" s="22">
        <f t="shared" ref="F12" si="0">D12-E12</f>
        <v>0</v>
      </c>
      <c r="G12" s="78"/>
      <c r="H12" s="79"/>
      <c r="I12" s="80"/>
    </row>
    <row r="13" spans="1:10" ht="28" customHeight="1" thickTop="1" thickBot="1">
      <c r="A13" s="93" t="s">
        <v>6</v>
      </c>
      <c r="B13" s="94"/>
      <c r="C13" s="15" t="e">
        <f>SUM(C11:C12)</f>
        <v>#N/A</v>
      </c>
      <c r="D13" s="15">
        <f>SUM(D11:D12)</f>
        <v>0</v>
      </c>
      <c r="E13" s="15">
        <f>SUM(E11:E12)</f>
        <v>0</v>
      </c>
      <c r="F13" s="23">
        <f>SUM(F11:F12)</f>
        <v>0</v>
      </c>
      <c r="G13" s="81"/>
      <c r="H13" s="82"/>
      <c r="I13" s="83"/>
    </row>
    <row r="14" spans="1:10" ht="28" customHeight="1">
      <c r="A14" s="7"/>
      <c r="B14" s="7"/>
      <c r="C14" s="6"/>
      <c r="D14" s="6"/>
      <c r="E14" s="6"/>
      <c r="F14" s="6"/>
      <c r="G14" s="6"/>
      <c r="H14" s="6"/>
      <c r="I14" s="6"/>
    </row>
    <row r="16" spans="1:10" ht="18.75" customHeight="1">
      <c r="A16" s="1" t="s">
        <v>12</v>
      </c>
      <c r="B16" s="1"/>
      <c r="C16" s="6"/>
      <c r="E16" s="4"/>
      <c r="I16" s="3"/>
      <c r="J16" s="4"/>
    </row>
    <row r="17" spans="1:11" ht="13.5" thickBot="1">
      <c r="E17" s="2" t="s">
        <v>11</v>
      </c>
    </row>
    <row r="18" spans="1:11" ht="28" customHeight="1" thickBot="1">
      <c r="A18" s="90" t="s">
        <v>61</v>
      </c>
      <c r="B18" s="91"/>
      <c r="C18" s="30" t="s">
        <v>0</v>
      </c>
      <c r="D18" s="31" t="s">
        <v>1</v>
      </c>
      <c r="E18" s="31" t="s">
        <v>2</v>
      </c>
      <c r="F18" s="31" t="s">
        <v>3</v>
      </c>
      <c r="G18" s="87" t="s">
        <v>62</v>
      </c>
      <c r="H18" s="88"/>
      <c r="I18" s="89"/>
      <c r="J18" s="59" t="s">
        <v>67</v>
      </c>
    </row>
    <row r="19" spans="1:11" ht="28" customHeight="1">
      <c r="A19" s="69" t="s">
        <v>50</v>
      </c>
      <c r="B19" s="70"/>
      <c r="C19" s="9"/>
      <c r="D19" s="10"/>
      <c r="E19" s="10">
        <f>D19</f>
        <v>0</v>
      </c>
      <c r="F19" s="21">
        <f t="shared" ref="F19:F26" si="1">D19-E19</f>
        <v>0</v>
      </c>
      <c r="G19" s="84"/>
      <c r="H19" s="85"/>
      <c r="I19" s="86"/>
      <c r="J19" s="55">
        <f>支出内訳!I55</f>
        <v>0</v>
      </c>
      <c r="K19" t="str">
        <f>IF(E19=J19,"OK","NG")</f>
        <v>OK</v>
      </c>
    </row>
    <row r="20" spans="1:11" ht="28" customHeight="1">
      <c r="A20" s="69" t="s">
        <v>51</v>
      </c>
      <c r="B20" s="70"/>
      <c r="C20" s="9"/>
      <c r="D20" s="10"/>
      <c r="E20" s="10">
        <f>D20</f>
        <v>0</v>
      </c>
      <c r="F20" s="21">
        <f t="shared" si="1"/>
        <v>0</v>
      </c>
      <c r="G20" s="65"/>
      <c r="H20" s="66"/>
      <c r="I20" s="67"/>
      <c r="J20" s="55">
        <f>支出内訳!J55</f>
        <v>0</v>
      </c>
      <c r="K20" t="str">
        <f t="shared" ref="K20:K27" si="2">IF(E20=J20,"OK","NG")</f>
        <v>OK</v>
      </c>
    </row>
    <row r="21" spans="1:11" ht="28" customHeight="1">
      <c r="A21" s="95" t="s">
        <v>13</v>
      </c>
      <c r="B21" s="8" t="s">
        <v>7</v>
      </c>
      <c r="C21" s="9"/>
      <c r="D21" s="10"/>
      <c r="E21" s="10">
        <f t="shared" ref="E21:E25" si="3">D21</f>
        <v>0</v>
      </c>
      <c r="F21" s="21">
        <f t="shared" si="1"/>
        <v>0</v>
      </c>
      <c r="G21" s="65"/>
      <c r="H21" s="66"/>
      <c r="I21" s="67"/>
      <c r="J21" s="55">
        <f>支出内訳!K55</f>
        <v>0</v>
      </c>
      <c r="K21" t="str">
        <f t="shared" si="2"/>
        <v>OK</v>
      </c>
    </row>
    <row r="22" spans="1:11" ht="28" customHeight="1">
      <c r="A22" s="96"/>
      <c r="B22" s="8" t="s">
        <v>8</v>
      </c>
      <c r="C22" s="9"/>
      <c r="D22" s="10"/>
      <c r="E22" s="10">
        <f t="shared" si="3"/>
        <v>0</v>
      </c>
      <c r="F22" s="21">
        <f t="shared" si="1"/>
        <v>0</v>
      </c>
      <c r="G22" s="65"/>
      <c r="H22" s="66"/>
      <c r="I22" s="67"/>
      <c r="J22" s="55">
        <f>支出内訳!L55</f>
        <v>0</v>
      </c>
      <c r="K22" t="str">
        <f t="shared" si="2"/>
        <v>OK</v>
      </c>
    </row>
    <row r="23" spans="1:11" ht="28" customHeight="1">
      <c r="A23" s="97"/>
      <c r="B23" s="8" t="s">
        <v>9</v>
      </c>
      <c r="C23" s="9"/>
      <c r="D23" s="10"/>
      <c r="E23" s="10">
        <f t="shared" si="3"/>
        <v>0</v>
      </c>
      <c r="F23" s="21">
        <f t="shared" si="1"/>
        <v>0</v>
      </c>
      <c r="G23" s="65"/>
      <c r="H23" s="66"/>
      <c r="I23" s="67"/>
      <c r="J23" s="55">
        <f>支出内訳!M55</f>
        <v>0</v>
      </c>
      <c r="K23" t="str">
        <f t="shared" si="2"/>
        <v>OK</v>
      </c>
    </row>
    <row r="24" spans="1:11" ht="28" customHeight="1">
      <c r="A24" s="69" t="s">
        <v>52</v>
      </c>
      <c r="B24" s="70"/>
      <c r="C24" s="11"/>
      <c r="D24" s="12"/>
      <c r="E24" s="10">
        <f t="shared" si="3"/>
        <v>0</v>
      </c>
      <c r="F24" s="21">
        <f t="shared" si="1"/>
        <v>0</v>
      </c>
      <c r="G24" s="65"/>
      <c r="H24" s="66"/>
      <c r="I24" s="67"/>
      <c r="J24" s="55">
        <f>支出内訳!N55</f>
        <v>0</v>
      </c>
      <c r="K24" t="str">
        <f t="shared" si="2"/>
        <v>OK</v>
      </c>
    </row>
    <row r="25" spans="1:11" ht="28" customHeight="1">
      <c r="A25" s="71" t="s">
        <v>47</v>
      </c>
      <c r="B25" s="72"/>
      <c r="C25" s="11"/>
      <c r="D25" s="12"/>
      <c r="E25" s="10">
        <f t="shared" si="3"/>
        <v>0</v>
      </c>
      <c r="F25" s="21">
        <f t="shared" si="1"/>
        <v>0</v>
      </c>
      <c r="G25" s="65"/>
      <c r="H25" s="66"/>
      <c r="I25" s="67"/>
      <c r="J25" s="55">
        <f>支出内訳!O55</f>
        <v>0</v>
      </c>
      <c r="K25" t="str">
        <f t="shared" si="2"/>
        <v>OK</v>
      </c>
    </row>
    <row r="26" spans="1:11" ht="28" customHeight="1" thickBot="1">
      <c r="A26" s="73" t="s">
        <v>53</v>
      </c>
      <c r="B26" s="74"/>
      <c r="C26" s="13"/>
      <c r="D26" s="14"/>
      <c r="E26" s="14">
        <f>D26</f>
        <v>0</v>
      </c>
      <c r="F26" s="24">
        <f t="shared" si="1"/>
        <v>0</v>
      </c>
      <c r="G26" s="78"/>
      <c r="H26" s="79"/>
      <c r="I26" s="80"/>
      <c r="J26" s="55">
        <f>支出内訳!P55</f>
        <v>0</v>
      </c>
      <c r="K26" t="str">
        <f>IF(E26=J26,"OK","NG")</f>
        <v>OK</v>
      </c>
    </row>
    <row r="27" spans="1:11" ht="28" customHeight="1" thickTop="1" thickBot="1">
      <c r="A27" s="93" t="s">
        <v>6</v>
      </c>
      <c r="B27" s="94"/>
      <c r="C27" s="15">
        <f>SUM(C19:C26)</f>
        <v>0</v>
      </c>
      <c r="D27" s="15">
        <f>SUM(D19:D26)</f>
        <v>0</v>
      </c>
      <c r="E27" s="15">
        <f>SUM(E19:E26)</f>
        <v>0</v>
      </c>
      <c r="F27" s="25">
        <f>SUM(F19:F26)</f>
        <v>0</v>
      </c>
      <c r="G27" s="58" t="s">
        <v>66</v>
      </c>
      <c r="H27" s="61" t="e">
        <f>C11-E27</f>
        <v>#N/A</v>
      </c>
      <c r="I27" s="57"/>
      <c r="J27" s="54">
        <f>SUM(J19:J26)</f>
        <v>0</v>
      </c>
      <c r="K27" t="str">
        <f t="shared" si="2"/>
        <v>OK</v>
      </c>
    </row>
    <row r="28" spans="1:11" ht="25" customHeight="1">
      <c r="A28" s="7"/>
      <c r="B28" s="7"/>
      <c r="C28" s="6"/>
      <c r="D28" s="6"/>
      <c r="E28" s="6"/>
      <c r="F28" s="6"/>
      <c r="G28" s="6"/>
      <c r="H28" s="6"/>
      <c r="I28" s="6"/>
    </row>
    <row r="30" spans="1:11" ht="14">
      <c r="C30" s="63" t="s">
        <v>69</v>
      </c>
      <c r="D30" s="64"/>
      <c r="F30" t="s">
        <v>14</v>
      </c>
    </row>
    <row r="31" spans="1:11" ht="14">
      <c r="C31" s="64"/>
      <c r="D31" s="64"/>
    </row>
    <row r="32" spans="1:11" ht="14">
      <c r="C32" s="92">
        <v>46052</v>
      </c>
      <c r="D32" s="92"/>
      <c r="F32" s="68"/>
      <c r="G32" s="68"/>
      <c r="H32" s="68"/>
      <c r="I32" s="68"/>
    </row>
    <row r="34" spans="3:9" ht="22" customHeight="1" thickBot="1">
      <c r="C34" s="105">
        <f>C6</f>
        <v>0</v>
      </c>
      <c r="D34" s="105"/>
      <c r="E34" s="108" t="s">
        <v>45</v>
      </c>
      <c r="F34" s="107"/>
      <c r="G34" s="115"/>
      <c r="H34" s="115"/>
      <c r="I34" s="32" t="s">
        <v>48</v>
      </c>
    </row>
    <row r="35" spans="3:9" ht="14">
      <c r="C35" s="62"/>
      <c r="D35" s="62"/>
      <c r="G35" s="39"/>
      <c r="H35" s="39"/>
    </row>
    <row r="36" spans="3:9" ht="22" customHeight="1" thickBot="1">
      <c r="C36" s="106">
        <f>C34</f>
        <v>0</v>
      </c>
      <c r="D36" s="106"/>
      <c r="E36" s="107" t="s">
        <v>46</v>
      </c>
      <c r="F36" s="107"/>
      <c r="G36" s="116"/>
      <c r="H36" s="116"/>
      <c r="I36" s="33" t="s">
        <v>48</v>
      </c>
    </row>
  </sheetData>
  <mergeCells count="38">
    <mergeCell ref="G34:H34"/>
    <mergeCell ref="G36:H36"/>
    <mergeCell ref="A6:B6"/>
    <mergeCell ref="A3:I3"/>
    <mergeCell ref="G10:I10"/>
    <mergeCell ref="F4:I4"/>
    <mergeCell ref="C6:E6"/>
    <mergeCell ref="A10:B10"/>
    <mergeCell ref="C34:D34"/>
    <mergeCell ref="C36:D36"/>
    <mergeCell ref="E36:F36"/>
    <mergeCell ref="E34:F34"/>
    <mergeCell ref="A11:B11"/>
    <mergeCell ref="A12:B12"/>
    <mergeCell ref="A13:B13"/>
    <mergeCell ref="A20:B20"/>
    <mergeCell ref="A18:B18"/>
    <mergeCell ref="A19:B19"/>
    <mergeCell ref="C32:D32"/>
    <mergeCell ref="A27:B27"/>
    <mergeCell ref="A21:A23"/>
    <mergeCell ref="E1:I1"/>
    <mergeCell ref="G26:I26"/>
    <mergeCell ref="G13:I13"/>
    <mergeCell ref="G12:I12"/>
    <mergeCell ref="G11:I11"/>
    <mergeCell ref="G21:I21"/>
    <mergeCell ref="G22:I22"/>
    <mergeCell ref="G23:I23"/>
    <mergeCell ref="G24:I24"/>
    <mergeCell ref="G25:I25"/>
    <mergeCell ref="G18:I18"/>
    <mergeCell ref="G19:I19"/>
    <mergeCell ref="G20:I20"/>
    <mergeCell ref="F32:I32"/>
    <mergeCell ref="A24:B24"/>
    <mergeCell ref="A25:B25"/>
    <mergeCell ref="A26:B26"/>
  </mergeCells>
  <phoneticPr fontId="5"/>
  <printOptions horizontalCentered="1"/>
  <pageMargins left="0.51181102362204722" right="0.51181102362204722" top="0.59055118110236227" bottom="0.35433070866141736" header="0.31496062992125984" footer="0.31496062992125984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4262AD4-1177-476B-8282-BC6178AF69AA}">
          <x14:formula1>
            <xm:f>Sheet1!$B$3:$B$21</xm:f>
          </x14:formula1>
          <xm:sqref>C6:E6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7"/>
  <sheetViews>
    <sheetView view="pageBreakPreview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RowHeight="13"/>
  <cols>
    <col min="1" max="1" width="3.36328125" customWidth="1"/>
    <col min="2" max="2" width="10.90625" customWidth="1"/>
    <col min="3" max="3" width="30.26953125" customWidth="1"/>
    <col min="4" max="4" width="9.90625" customWidth="1"/>
    <col min="5" max="5" width="10.26953125" customWidth="1"/>
    <col min="6" max="6" width="11.54296875" customWidth="1"/>
    <col min="7" max="7" width="18.6328125" customWidth="1"/>
    <col min="8" max="8" width="3.7265625" customWidth="1"/>
    <col min="9" max="16" width="10.7265625" customWidth="1"/>
  </cols>
  <sheetData>
    <row r="1" spans="1:16" ht="33" customHeight="1">
      <c r="A1" s="29" t="s">
        <v>44</v>
      </c>
    </row>
    <row r="2" spans="1:16" ht="24" customHeight="1">
      <c r="A2" s="16" t="s">
        <v>49</v>
      </c>
      <c r="D2" s="17" t="s">
        <v>17</v>
      </c>
      <c r="E2" s="111">
        <f>専門部決算書!C6</f>
        <v>0</v>
      </c>
      <c r="F2" s="112"/>
      <c r="G2" s="113"/>
    </row>
    <row r="3" spans="1:16" ht="13.5" customHeight="1">
      <c r="A3" s="43"/>
      <c r="B3" s="44"/>
      <c r="C3" s="44"/>
      <c r="D3" s="44"/>
      <c r="E3" s="44"/>
      <c r="F3" s="44"/>
      <c r="G3" s="44"/>
      <c r="I3" s="18">
        <v>1</v>
      </c>
      <c r="J3" s="18">
        <v>2</v>
      </c>
      <c r="K3" s="18">
        <v>3</v>
      </c>
      <c r="L3" s="18">
        <v>4</v>
      </c>
      <c r="M3" s="18">
        <v>5</v>
      </c>
      <c r="N3" s="18">
        <v>6</v>
      </c>
      <c r="O3" s="18">
        <v>7</v>
      </c>
      <c r="P3" s="18">
        <v>8</v>
      </c>
    </row>
    <row r="4" spans="1:16" ht="30" customHeight="1" thickBot="1">
      <c r="A4" s="46" t="s">
        <v>15</v>
      </c>
      <c r="B4" s="47" t="s">
        <v>16</v>
      </c>
      <c r="C4" s="47" t="s">
        <v>18</v>
      </c>
      <c r="D4" s="47" t="s">
        <v>19</v>
      </c>
      <c r="E4" s="47" t="s">
        <v>20</v>
      </c>
      <c r="F4" s="47" t="s">
        <v>21</v>
      </c>
      <c r="G4" s="47" t="s">
        <v>22</v>
      </c>
      <c r="H4" s="18"/>
      <c r="I4" s="36" t="s">
        <v>50</v>
      </c>
      <c r="J4" s="36" t="s">
        <v>51</v>
      </c>
      <c r="K4" s="37" t="s">
        <v>54</v>
      </c>
      <c r="L4" s="38" t="s">
        <v>55</v>
      </c>
      <c r="M4" s="38" t="s">
        <v>56</v>
      </c>
      <c r="N4" s="38" t="s">
        <v>57</v>
      </c>
      <c r="O4" s="38" t="s">
        <v>58</v>
      </c>
      <c r="P4" s="38" t="s">
        <v>59</v>
      </c>
    </row>
    <row r="5" spans="1:16" ht="30" customHeight="1" thickTop="1">
      <c r="A5" s="48">
        <v>1</v>
      </c>
      <c r="B5" s="49"/>
      <c r="C5" s="48"/>
      <c r="D5" s="50"/>
      <c r="E5" s="48"/>
      <c r="F5" s="51"/>
      <c r="G5" s="48"/>
      <c r="H5" s="18" t="str" cm="1">
        <f t="array" ref="H5">_xlfn.IFS(B5=$I$4,1,B5=$J$4,2,B5=$K$4,3,B5=$L$4,4,B5=$M$4,5,B5=$N$4,6,B5=$O$4,7,B5=$P$4,8,B5="","")</f>
        <v/>
      </c>
      <c r="I5" s="52" t="str">
        <f>IF(H5=I$3,$D5,"")</f>
        <v/>
      </c>
      <c r="J5" s="52" t="str">
        <f t="shared" ref="J5:P14" si="0">IF($H5=J$3,$D5,"")</f>
        <v/>
      </c>
      <c r="K5" s="52" t="str">
        <f t="shared" si="0"/>
        <v/>
      </c>
      <c r="L5" s="52" t="str">
        <f t="shared" si="0"/>
        <v/>
      </c>
      <c r="M5" s="52" t="str">
        <f t="shared" si="0"/>
        <v/>
      </c>
      <c r="N5" s="52" t="str">
        <f t="shared" si="0"/>
        <v/>
      </c>
      <c r="O5" s="52" t="str">
        <f t="shared" si="0"/>
        <v/>
      </c>
      <c r="P5" s="52" t="str">
        <f t="shared" si="0"/>
        <v/>
      </c>
    </row>
    <row r="6" spans="1:16" ht="30" customHeight="1">
      <c r="A6" s="19">
        <v>2</v>
      </c>
      <c r="B6" s="45"/>
      <c r="C6" s="19"/>
      <c r="D6" s="34"/>
      <c r="E6" s="19"/>
      <c r="F6" s="35"/>
      <c r="G6" s="19"/>
      <c r="H6" s="18" t="str" cm="1">
        <f t="array" ref="H6">_xlfn.IFS(B6=$I$4,1,B6=$J$4,2,B6=$K$4,3,B6=$L$4,4,B6=$M$4,5,B6=$N$4,6,B6=$O$4,7,B6=$P$4,8,B6="","")</f>
        <v/>
      </c>
      <c r="I6" s="52" t="str">
        <f t="shared" ref="I6:I54" si="1">IF(H6=I$3,$D6,"")</f>
        <v/>
      </c>
      <c r="J6" s="52" t="str">
        <f t="shared" si="0"/>
        <v/>
      </c>
      <c r="K6" s="52" t="str">
        <f t="shared" si="0"/>
        <v/>
      </c>
      <c r="L6" s="52" t="str">
        <f t="shared" si="0"/>
        <v/>
      </c>
      <c r="M6" s="52" t="str">
        <f t="shared" si="0"/>
        <v/>
      </c>
      <c r="N6" s="52" t="str">
        <f t="shared" si="0"/>
        <v/>
      </c>
      <c r="O6" s="52" t="str">
        <f t="shared" si="0"/>
        <v/>
      </c>
      <c r="P6" s="52" t="str">
        <f t="shared" si="0"/>
        <v/>
      </c>
    </row>
    <row r="7" spans="1:16" ht="30" customHeight="1">
      <c r="A7" s="19">
        <v>3</v>
      </c>
      <c r="B7" s="45"/>
      <c r="C7" s="19"/>
      <c r="D7" s="34"/>
      <c r="E7" s="19"/>
      <c r="F7" s="35"/>
      <c r="G7" s="19"/>
      <c r="H7" s="18" t="str" cm="1">
        <f t="array" ref="H7">_xlfn.IFS(B7=$I$4,1,B7=$J$4,2,B7=$K$4,3,B7=$L$4,4,B7=$M$4,5,B7=$N$4,6,B7=$O$4,7,B7=$P$4,8,B7="","")</f>
        <v/>
      </c>
      <c r="I7" s="52" t="str">
        <f t="shared" si="1"/>
        <v/>
      </c>
      <c r="J7" s="52" t="str">
        <f t="shared" si="0"/>
        <v/>
      </c>
      <c r="K7" s="52" t="str">
        <f t="shared" si="0"/>
        <v/>
      </c>
      <c r="L7" s="52" t="str">
        <f t="shared" si="0"/>
        <v/>
      </c>
      <c r="M7" s="52" t="str">
        <f t="shared" si="0"/>
        <v/>
      </c>
      <c r="N7" s="52" t="str">
        <f t="shared" si="0"/>
        <v/>
      </c>
      <c r="O7" s="52" t="str">
        <f t="shared" si="0"/>
        <v/>
      </c>
      <c r="P7" s="52" t="str">
        <f t="shared" si="0"/>
        <v/>
      </c>
    </row>
    <row r="8" spans="1:16" ht="30" customHeight="1">
      <c r="A8" s="19">
        <v>4</v>
      </c>
      <c r="B8" s="45"/>
      <c r="C8" s="19"/>
      <c r="D8" s="34"/>
      <c r="E8" s="19"/>
      <c r="F8" s="35"/>
      <c r="G8" s="19"/>
      <c r="H8" s="18" t="str" cm="1">
        <f t="array" ref="H8">_xlfn.IFS(B8=$I$4,1,B8=$J$4,2,B8=$K$4,3,B8=$L$4,4,B8=$M$4,5,B8=$N$4,6,B8=$O$4,7,B8=$P$4,8,B8="","")</f>
        <v/>
      </c>
      <c r="I8" s="52" t="str">
        <f t="shared" si="1"/>
        <v/>
      </c>
      <c r="J8" s="52" t="str">
        <f t="shared" si="0"/>
        <v/>
      </c>
      <c r="K8" s="52" t="str">
        <f t="shared" si="0"/>
        <v/>
      </c>
      <c r="L8" s="52" t="str">
        <f t="shared" si="0"/>
        <v/>
      </c>
      <c r="M8" s="52" t="str">
        <f t="shared" si="0"/>
        <v/>
      </c>
      <c r="N8" s="52" t="str">
        <f t="shared" si="0"/>
        <v/>
      </c>
      <c r="O8" s="52" t="str">
        <f t="shared" si="0"/>
        <v/>
      </c>
      <c r="P8" s="52" t="str">
        <f t="shared" si="0"/>
        <v/>
      </c>
    </row>
    <row r="9" spans="1:16" ht="30" customHeight="1">
      <c r="A9" s="19">
        <v>5</v>
      </c>
      <c r="B9" s="45"/>
      <c r="C9" s="19"/>
      <c r="D9" s="34"/>
      <c r="E9" s="19"/>
      <c r="F9" s="35"/>
      <c r="G9" s="19"/>
      <c r="H9" s="18" t="str" cm="1">
        <f t="array" ref="H9">_xlfn.IFS(B9=$I$4,1,B9=$J$4,2,B9=$K$4,3,B9=$L$4,4,B9=$M$4,5,B9=$N$4,6,B9=$O$4,7,B9=$P$4,8,B9="","")</f>
        <v/>
      </c>
      <c r="I9" s="52" t="str">
        <f t="shared" si="1"/>
        <v/>
      </c>
      <c r="J9" s="52" t="str">
        <f t="shared" si="0"/>
        <v/>
      </c>
      <c r="K9" s="52" t="str">
        <f t="shared" si="0"/>
        <v/>
      </c>
      <c r="L9" s="52" t="str">
        <f t="shared" si="0"/>
        <v/>
      </c>
      <c r="M9" s="52" t="str">
        <f t="shared" si="0"/>
        <v/>
      </c>
      <c r="N9" s="52" t="str">
        <f t="shared" si="0"/>
        <v/>
      </c>
      <c r="O9" s="52" t="str">
        <f t="shared" si="0"/>
        <v/>
      </c>
      <c r="P9" s="52" t="str">
        <f t="shared" si="0"/>
        <v/>
      </c>
    </row>
    <row r="10" spans="1:16" ht="30" customHeight="1">
      <c r="A10" s="19">
        <v>6</v>
      </c>
      <c r="B10" s="45"/>
      <c r="C10" s="19"/>
      <c r="D10" s="34"/>
      <c r="E10" s="19"/>
      <c r="F10" s="35"/>
      <c r="G10" s="19"/>
      <c r="H10" s="18" t="str" cm="1">
        <f t="array" ref="H10">_xlfn.IFS(B10=$I$4,1,B10=$J$4,2,B10=$K$4,3,B10=$L$4,4,B10=$M$4,5,B10=$N$4,6,B10=$O$4,7,B10=$P$4,8,B10="","")</f>
        <v/>
      </c>
      <c r="I10" s="52" t="str">
        <f t="shared" si="1"/>
        <v/>
      </c>
      <c r="J10" s="52" t="str">
        <f t="shared" si="0"/>
        <v/>
      </c>
      <c r="K10" s="52" t="str">
        <f t="shared" si="0"/>
        <v/>
      </c>
      <c r="L10" s="52" t="str">
        <f t="shared" si="0"/>
        <v/>
      </c>
      <c r="M10" s="52" t="str">
        <f t="shared" si="0"/>
        <v/>
      </c>
      <c r="N10" s="52" t="str">
        <f t="shared" si="0"/>
        <v/>
      </c>
      <c r="O10" s="52" t="str">
        <f t="shared" si="0"/>
        <v/>
      </c>
      <c r="P10" s="52" t="str">
        <f t="shared" si="0"/>
        <v/>
      </c>
    </row>
    <row r="11" spans="1:16" ht="30" customHeight="1">
      <c r="A11" s="19">
        <v>7</v>
      </c>
      <c r="B11" s="45"/>
      <c r="C11" s="19"/>
      <c r="D11" s="34"/>
      <c r="E11" s="19"/>
      <c r="F11" s="35"/>
      <c r="G11" s="19"/>
      <c r="H11" s="18" t="str" cm="1">
        <f t="array" ref="H11">_xlfn.IFS(B11=$I$4,1,B11=$J$4,2,B11=$K$4,3,B11=$L$4,4,B11=$M$4,5,B11=$N$4,6,B11=$O$4,7,B11=$P$4,8,B11="","")</f>
        <v/>
      </c>
      <c r="I11" s="52" t="str">
        <f t="shared" si="1"/>
        <v/>
      </c>
      <c r="J11" s="52" t="str">
        <f t="shared" si="0"/>
        <v/>
      </c>
      <c r="K11" s="52" t="str">
        <f t="shared" si="0"/>
        <v/>
      </c>
      <c r="L11" s="52" t="str">
        <f t="shared" si="0"/>
        <v/>
      </c>
      <c r="M11" s="52" t="str">
        <f t="shared" si="0"/>
        <v/>
      </c>
      <c r="N11" s="52" t="str">
        <f t="shared" si="0"/>
        <v/>
      </c>
      <c r="O11" s="52" t="str">
        <f t="shared" si="0"/>
        <v/>
      </c>
      <c r="P11" s="52" t="str">
        <f t="shared" si="0"/>
        <v/>
      </c>
    </row>
    <row r="12" spans="1:16" ht="30" customHeight="1">
      <c r="A12" s="19">
        <v>8</v>
      </c>
      <c r="B12" s="45"/>
      <c r="C12" s="19"/>
      <c r="D12" s="34"/>
      <c r="E12" s="19"/>
      <c r="F12" s="35"/>
      <c r="G12" s="19"/>
      <c r="H12" s="18" t="str" cm="1">
        <f t="array" ref="H12">_xlfn.IFS(B12=$I$4,1,B12=$J$4,2,B12=$K$4,3,B12=$L$4,4,B12=$M$4,5,B12=$N$4,6,B12=$O$4,7,B12=$P$4,8,B12="","")</f>
        <v/>
      </c>
      <c r="I12" s="52" t="str">
        <f t="shared" si="1"/>
        <v/>
      </c>
      <c r="J12" s="52" t="str">
        <f t="shared" si="0"/>
        <v/>
      </c>
      <c r="K12" s="52" t="str">
        <f t="shared" si="0"/>
        <v/>
      </c>
      <c r="L12" s="52" t="str">
        <f t="shared" si="0"/>
        <v/>
      </c>
      <c r="M12" s="52" t="str">
        <f t="shared" si="0"/>
        <v/>
      </c>
      <c r="N12" s="52" t="str">
        <f t="shared" si="0"/>
        <v/>
      </c>
      <c r="O12" s="52" t="str">
        <f t="shared" si="0"/>
        <v/>
      </c>
      <c r="P12" s="52" t="str">
        <f t="shared" si="0"/>
        <v/>
      </c>
    </row>
    <row r="13" spans="1:16" ht="30" customHeight="1">
      <c r="A13" s="19">
        <v>9</v>
      </c>
      <c r="B13" s="45"/>
      <c r="C13" s="19"/>
      <c r="D13" s="34"/>
      <c r="E13" s="19"/>
      <c r="F13" s="35"/>
      <c r="G13" s="19"/>
      <c r="H13" s="18" t="str" cm="1">
        <f t="array" ref="H13">_xlfn.IFS(B13=$I$4,1,B13=$J$4,2,B13=$K$4,3,B13=$L$4,4,B13=$M$4,5,B13=$N$4,6,B13=$O$4,7,B13=$P$4,8,B13="","")</f>
        <v/>
      </c>
      <c r="I13" s="52" t="str">
        <f t="shared" si="1"/>
        <v/>
      </c>
      <c r="J13" s="52" t="str">
        <f t="shared" si="0"/>
        <v/>
      </c>
      <c r="K13" s="52" t="str">
        <f t="shared" si="0"/>
        <v/>
      </c>
      <c r="L13" s="52" t="str">
        <f t="shared" si="0"/>
        <v/>
      </c>
      <c r="M13" s="52" t="str">
        <f t="shared" si="0"/>
        <v/>
      </c>
      <c r="N13" s="52" t="str">
        <f t="shared" si="0"/>
        <v/>
      </c>
      <c r="O13" s="52" t="str">
        <f t="shared" si="0"/>
        <v/>
      </c>
      <c r="P13" s="52" t="str">
        <f t="shared" si="0"/>
        <v/>
      </c>
    </row>
    <row r="14" spans="1:16" ht="30" customHeight="1">
      <c r="A14" s="19">
        <v>10</v>
      </c>
      <c r="B14" s="45"/>
      <c r="C14" s="19"/>
      <c r="D14" s="34"/>
      <c r="E14" s="19"/>
      <c r="F14" s="35"/>
      <c r="G14" s="19"/>
      <c r="H14" s="18" t="str" cm="1">
        <f t="array" ref="H14">_xlfn.IFS(B14=$I$4,1,B14=$J$4,2,B14=$K$4,3,B14=$L$4,4,B14=$M$4,5,B14=$N$4,6,B14=$O$4,7,B14=$P$4,8,B14="","")</f>
        <v/>
      </c>
      <c r="I14" s="52" t="str">
        <f t="shared" si="1"/>
        <v/>
      </c>
      <c r="J14" s="52" t="str">
        <f t="shared" si="0"/>
        <v/>
      </c>
      <c r="K14" s="52" t="str">
        <f t="shared" si="0"/>
        <v/>
      </c>
      <c r="L14" s="52" t="str">
        <f t="shared" si="0"/>
        <v/>
      </c>
      <c r="M14" s="52" t="str">
        <f t="shared" si="0"/>
        <v/>
      </c>
      <c r="N14" s="52" t="str">
        <f t="shared" si="0"/>
        <v/>
      </c>
      <c r="O14" s="52" t="str">
        <f t="shared" si="0"/>
        <v/>
      </c>
      <c r="P14" s="52" t="str">
        <f t="shared" si="0"/>
        <v/>
      </c>
    </row>
    <row r="15" spans="1:16" ht="30" customHeight="1">
      <c r="A15" s="19">
        <v>11</v>
      </c>
      <c r="B15" s="45"/>
      <c r="C15" s="19"/>
      <c r="D15" s="34"/>
      <c r="E15" s="19"/>
      <c r="F15" s="35"/>
      <c r="G15" s="19"/>
      <c r="H15" s="18" t="str" cm="1">
        <f t="array" ref="H15">_xlfn.IFS(B15=$I$4,1,B15=$J$4,2,B15=$K$4,3,B15=$L$4,4,B15=$M$4,5,B15=$N$4,6,B15=$O$4,7,B15=$P$4,8,B15="","")</f>
        <v/>
      </c>
      <c r="I15" s="52" t="str">
        <f t="shared" si="1"/>
        <v/>
      </c>
      <c r="J15" s="52" t="str">
        <f t="shared" ref="J15:P24" si="2">IF($H15=J$3,$D15,"")</f>
        <v/>
      </c>
      <c r="K15" s="52" t="str">
        <f t="shared" si="2"/>
        <v/>
      </c>
      <c r="L15" s="52" t="str">
        <f t="shared" si="2"/>
        <v/>
      </c>
      <c r="M15" s="52" t="str">
        <f t="shared" si="2"/>
        <v/>
      </c>
      <c r="N15" s="52" t="str">
        <f t="shared" si="2"/>
        <v/>
      </c>
      <c r="O15" s="52" t="str">
        <f t="shared" si="2"/>
        <v/>
      </c>
      <c r="P15" s="52" t="str">
        <f t="shared" si="2"/>
        <v/>
      </c>
    </row>
    <row r="16" spans="1:16" ht="30" customHeight="1">
      <c r="A16" s="19">
        <v>12</v>
      </c>
      <c r="B16" s="45"/>
      <c r="C16" s="19"/>
      <c r="D16" s="34"/>
      <c r="E16" s="19"/>
      <c r="F16" s="35"/>
      <c r="G16" s="19"/>
      <c r="H16" s="18" t="str" cm="1">
        <f t="array" ref="H16">_xlfn.IFS(B16=$I$4,1,B16=$J$4,2,B16=$K$4,3,B16=$L$4,4,B16=$M$4,5,B16=$N$4,6,B16=$O$4,7,B16=$P$4,8,B16="","")</f>
        <v/>
      </c>
      <c r="I16" s="52" t="str">
        <f t="shared" si="1"/>
        <v/>
      </c>
      <c r="J16" s="52" t="str">
        <f t="shared" si="2"/>
        <v/>
      </c>
      <c r="K16" s="52" t="str">
        <f t="shared" si="2"/>
        <v/>
      </c>
      <c r="L16" s="52" t="str">
        <f t="shared" si="2"/>
        <v/>
      </c>
      <c r="M16" s="52" t="str">
        <f t="shared" si="2"/>
        <v/>
      </c>
      <c r="N16" s="52" t="str">
        <f t="shared" si="2"/>
        <v/>
      </c>
      <c r="O16" s="52" t="str">
        <f t="shared" si="2"/>
        <v/>
      </c>
      <c r="P16" s="52" t="str">
        <f t="shared" si="2"/>
        <v/>
      </c>
    </row>
    <row r="17" spans="1:16" ht="30" customHeight="1">
      <c r="A17" s="19">
        <v>13</v>
      </c>
      <c r="B17" s="45"/>
      <c r="C17" s="19"/>
      <c r="D17" s="34"/>
      <c r="E17" s="19"/>
      <c r="F17" s="35"/>
      <c r="G17" s="19"/>
      <c r="H17" s="18" t="str" cm="1">
        <f t="array" ref="H17">_xlfn.IFS(B17=$I$4,1,B17=$J$4,2,B17=$K$4,3,B17=$L$4,4,B17=$M$4,5,B17=$N$4,6,B17=$O$4,7,B17=$P$4,8,B17="","")</f>
        <v/>
      </c>
      <c r="I17" s="52" t="str">
        <f t="shared" si="1"/>
        <v/>
      </c>
      <c r="J17" s="52" t="str">
        <f t="shared" si="2"/>
        <v/>
      </c>
      <c r="K17" s="52" t="str">
        <f t="shared" si="2"/>
        <v/>
      </c>
      <c r="L17" s="52" t="str">
        <f t="shared" si="2"/>
        <v/>
      </c>
      <c r="M17" s="52" t="str">
        <f t="shared" si="2"/>
        <v/>
      </c>
      <c r="N17" s="52" t="str">
        <f t="shared" si="2"/>
        <v/>
      </c>
      <c r="O17" s="52" t="str">
        <f t="shared" si="2"/>
        <v/>
      </c>
      <c r="P17" s="52" t="str">
        <f t="shared" si="2"/>
        <v/>
      </c>
    </row>
    <row r="18" spans="1:16" ht="30" customHeight="1">
      <c r="A18" s="19">
        <v>14</v>
      </c>
      <c r="B18" s="45"/>
      <c r="C18" s="19"/>
      <c r="D18" s="34"/>
      <c r="E18" s="19"/>
      <c r="F18" s="35"/>
      <c r="G18" s="19"/>
      <c r="H18" s="18" t="str" cm="1">
        <f t="array" ref="H18">_xlfn.IFS(B18=$I$4,1,B18=$J$4,2,B18=$K$4,3,B18=$L$4,4,B18=$M$4,5,B18=$N$4,6,B18=$O$4,7,B18=$P$4,8,B18="","")</f>
        <v/>
      </c>
      <c r="I18" s="52" t="str">
        <f t="shared" si="1"/>
        <v/>
      </c>
      <c r="J18" s="52" t="str">
        <f t="shared" si="2"/>
        <v/>
      </c>
      <c r="K18" s="52" t="str">
        <f t="shared" si="2"/>
        <v/>
      </c>
      <c r="L18" s="52" t="str">
        <f t="shared" si="2"/>
        <v/>
      </c>
      <c r="M18" s="52" t="str">
        <f t="shared" si="2"/>
        <v/>
      </c>
      <c r="N18" s="52" t="str">
        <f t="shared" si="2"/>
        <v/>
      </c>
      <c r="O18" s="52" t="str">
        <f t="shared" si="2"/>
        <v/>
      </c>
      <c r="P18" s="52" t="str">
        <f t="shared" si="2"/>
        <v/>
      </c>
    </row>
    <row r="19" spans="1:16" ht="30" customHeight="1">
      <c r="A19" s="19">
        <v>15</v>
      </c>
      <c r="B19" s="45"/>
      <c r="C19" s="19"/>
      <c r="D19" s="34"/>
      <c r="E19" s="19"/>
      <c r="F19" s="35"/>
      <c r="G19" s="19"/>
      <c r="H19" s="18" t="str" cm="1">
        <f t="array" ref="H19">_xlfn.IFS(B19=$I$4,1,B19=$J$4,2,B19=$K$4,3,B19=$L$4,4,B19=$M$4,5,B19=$N$4,6,B19=$O$4,7,B19=$P$4,8,B19="","")</f>
        <v/>
      </c>
      <c r="I19" s="52" t="str">
        <f t="shared" si="1"/>
        <v/>
      </c>
      <c r="J19" s="52" t="str">
        <f t="shared" si="2"/>
        <v/>
      </c>
      <c r="K19" s="52" t="str">
        <f t="shared" si="2"/>
        <v/>
      </c>
      <c r="L19" s="52" t="str">
        <f t="shared" si="2"/>
        <v/>
      </c>
      <c r="M19" s="52" t="str">
        <f t="shared" si="2"/>
        <v/>
      </c>
      <c r="N19" s="52" t="str">
        <f t="shared" si="2"/>
        <v/>
      </c>
      <c r="O19" s="52" t="str">
        <f t="shared" si="2"/>
        <v/>
      </c>
      <c r="P19" s="52" t="str">
        <f t="shared" si="2"/>
        <v/>
      </c>
    </row>
    <row r="20" spans="1:16" ht="30" customHeight="1">
      <c r="A20" s="19">
        <v>16</v>
      </c>
      <c r="B20" s="45"/>
      <c r="C20" s="19"/>
      <c r="D20" s="34"/>
      <c r="E20" s="19"/>
      <c r="F20" s="35"/>
      <c r="G20" s="19"/>
      <c r="H20" s="18" t="str" cm="1">
        <f t="array" ref="H20">_xlfn.IFS(B20=$I$4,1,B20=$J$4,2,B20=$K$4,3,B20=$L$4,4,B20=$M$4,5,B20=$N$4,6,B20=$O$4,7,B20=$P$4,8,B20="","")</f>
        <v/>
      </c>
      <c r="I20" s="52" t="str">
        <f t="shared" si="1"/>
        <v/>
      </c>
      <c r="J20" s="52" t="str">
        <f t="shared" si="2"/>
        <v/>
      </c>
      <c r="K20" s="52" t="str">
        <f t="shared" si="2"/>
        <v/>
      </c>
      <c r="L20" s="52" t="str">
        <f t="shared" si="2"/>
        <v/>
      </c>
      <c r="M20" s="52" t="str">
        <f t="shared" si="2"/>
        <v/>
      </c>
      <c r="N20" s="52" t="str">
        <f t="shared" si="2"/>
        <v/>
      </c>
      <c r="O20" s="52" t="str">
        <f t="shared" si="2"/>
        <v/>
      </c>
      <c r="P20" s="52" t="str">
        <f t="shared" si="2"/>
        <v/>
      </c>
    </row>
    <row r="21" spans="1:16" ht="30" customHeight="1">
      <c r="A21" s="19">
        <v>17</v>
      </c>
      <c r="B21" s="45"/>
      <c r="C21" s="19"/>
      <c r="D21" s="34"/>
      <c r="E21" s="19"/>
      <c r="F21" s="35"/>
      <c r="G21" s="19"/>
      <c r="H21" s="18" t="str" cm="1">
        <f t="array" ref="H21">_xlfn.IFS(B21=$I$4,1,B21=$J$4,2,B21=$K$4,3,B21=$L$4,4,B21=$M$4,5,B21=$N$4,6,B21=$O$4,7,B21=$P$4,8,B21="","")</f>
        <v/>
      </c>
      <c r="I21" s="52" t="str">
        <f t="shared" si="1"/>
        <v/>
      </c>
      <c r="J21" s="52" t="str">
        <f t="shared" si="2"/>
        <v/>
      </c>
      <c r="K21" s="52" t="str">
        <f t="shared" si="2"/>
        <v/>
      </c>
      <c r="L21" s="52" t="str">
        <f t="shared" si="2"/>
        <v/>
      </c>
      <c r="M21" s="52" t="str">
        <f t="shared" si="2"/>
        <v/>
      </c>
      <c r="N21" s="52" t="str">
        <f t="shared" si="2"/>
        <v/>
      </c>
      <c r="O21" s="52" t="str">
        <f t="shared" si="2"/>
        <v/>
      </c>
      <c r="P21" s="52" t="str">
        <f t="shared" si="2"/>
        <v/>
      </c>
    </row>
    <row r="22" spans="1:16" ht="30" customHeight="1">
      <c r="A22" s="19">
        <v>18</v>
      </c>
      <c r="B22" s="45"/>
      <c r="C22" s="19"/>
      <c r="D22" s="34"/>
      <c r="E22" s="19"/>
      <c r="F22" s="35"/>
      <c r="G22" s="19"/>
      <c r="H22" s="18" t="str" cm="1">
        <f t="array" ref="H22">_xlfn.IFS(B22=$I$4,1,B22=$J$4,2,B22=$K$4,3,B22=$L$4,4,B22=$M$4,5,B22=$N$4,6,B22=$O$4,7,B22=$P$4,8,B22="","")</f>
        <v/>
      </c>
      <c r="I22" s="52" t="str">
        <f t="shared" si="1"/>
        <v/>
      </c>
      <c r="J22" s="52" t="str">
        <f t="shared" si="2"/>
        <v/>
      </c>
      <c r="K22" s="52" t="str">
        <f t="shared" si="2"/>
        <v/>
      </c>
      <c r="L22" s="52" t="str">
        <f t="shared" si="2"/>
        <v/>
      </c>
      <c r="M22" s="52" t="str">
        <f t="shared" si="2"/>
        <v/>
      </c>
      <c r="N22" s="52" t="str">
        <f t="shared" si="2"/>
        <v/>
      </c>
      <c r="O22" s="52" t="str">
        <f t="shared" si="2"/>
        <v/>
      </c>
      <c r="P22" s="52" t="str">
        <f t="shared" si="2"/>
        <v/>
      </c>
    </row>
    <row r="23" spans="1:16" ht="30" customHeight="1">
      <c r="A23" s="19">
        <v>19</v>
      </c>
      <c r="B23" s="45"/>
      <c r="C23" s="19"/>
      <c r="D23" s="34"/>
      <c r="E23" s="19"/>
      <c r="F23" s="35"/>
      <c r="G23" s="19"/>
      <c r="H23" s="18" t="str" cm="1">
        <f t="array" ref="H23">_xlfn.IFS(B23=$I$4,1,B23=$J$4,2,B23=$K$4,3,B23=$L$4,4,B23=$M$4,5,B23=$N$4,6,B23=$O$4,7,B23=$P$4,8,B23="","")</f>
        <v/>
      </c>
      <c r="I23" s="52" t="str">
        <f t="shared" si="1"/>
        <v/>
      </c>
      <c r="J23" s="52" t="str">
        <f t="shared" si="2"/>
        <v/>
      </c>
      <c r="K23" s="52" t="str">
        <f t="shared" si="2"/>
        <v/>
      </c>
      <c r="L23" s="52" t="str">
        <f t="shared" si="2"/>
        <v/>
      </c>
      <c r="M23" s="52" t="str">
        <f t="shared" si="2"/>
        <v/>
      </c>
      <c r="N23" s="52" t="str">
        <f t="shared" si="2"/>
        <v/>
      </c>
      <c r="O23" s="52" t="str">
        <f t="shared" si="2"/>
        <v/>
      </c>
      <c r="P23" s="52" t="str">
        <f t="shared" si="2"/>
        <v/>
      </c>
    </row>
    <row r="24" spans="1:16" ht="30" customHeight="1">
      <c r="A24" s="19">
        <v>20</v>
      </c>
      <c r="B24" s="45"/>
      <c r="C24" s="19"/>
      <c r="D24" s="34"/>
      <c r="E24" s="19"/>
      <c r="F24" s="35"/>
      <c r="G24" s="19"/>
      <c r="H24" s="18" t="str" cm="1">
        <f t="array" ref="H24">_xlfn.IFS(B24=$I$4,1,B24=$J$4,2,B24=$K$4,3,B24=$L$4,4,B24=$M$4,5,B24=$N$4,6,B24=$O$4,7,B24=$P$4,8,B24="","")</f>
        <v/>
      </c>
      <c r="I24" s="52" t="str">
        <f t="shared" si="1"/>
        <v/>
      </c>
      <c r="J24" s="52" t="str">
        <f t="shared" si="2"/>
        <v/>
      </c>
      <c r="K24" s="52" t="str">
        <f t="shared" si="2"/>
        <v/>
      </c>
      <c r="L24" s="52" t="str">
        <f t="shared" si="2"/>
        <v/>
      </c>
      <c r="M24" s="52" t="str">
        <f t="shared" si="2"/>
        <v/>
      </c>
      <c r="N24" s="52" t="str">
        <f t="shared" si="2"/>
        <v/>
      </c>
      <c r="O24" s="52" t="str">
        <f t="shared" si="2"/>
        <v/>
      </c>
      <c r="P24" s="52" t="str">
        <f t="shared" si="2"/>
        <v/>
      </c>
    </row>
    <row r="25" spans="1:16" ht="30" customHeight="1">
      <c r="A25" s="19">
        <v>21</v>
      </c>
      <c r="B25" s="45"/>
      <c r="C25" s="19"/>
      <c r="D25" s="34"/>
      <c r="E25" s="19"/>
      <c r="F25" s="35"/>
      <c r="G25" s="19"/>
      <c r="H25" s="18" t="str" cm="1">
        <f t="array" ref="H25">_xlfn.IFS(B25=$I$4,1,B25=$J$4,2,B25=$K$4,3,B25=$L$4,4,B25=$M$4,5,B25=$N$4,6,B25=$O$4,7,B25=$P$4,8,B25="","")</f>
        <v/>
      </c>
      <c r="I25" s="52" t="str">
        <f t="shared" si="1"/>
        <v/>
      </c>
      <c r="J25" s="52" t="str">
        <f t="shared" ref="J25:P34" si="3">IF($H25=J$3,$D25,"")</f>
        <v/>
      </c>
      <c r="K25" s="52" t="str">
        <f t="shared" si="3"/>
        <v/>
      </c>
      <c r="L25" s="52" t="str">
        <f t="shared" si="3"/>
        <v/>
      </c>
      <c r="M25" s="52" t="str">
        <f t="shared" si="3"/>
        <v/>
      </c>
      <c r="N25" s="52" t="str">
        <f t="shared" si="3"/>
        <v/>
      </c>
      <c r="O25" s="52" t="str">
        <f t="shared" si="3"/>
        <v/>
      </c>
      <c r="P25" s="52" t="str">
        <f t="shared" si="3"/>
        <v/>
      </c>
    </row>
    <row r="26" spans="1:16" ht="30" customHeight="1">
      <c r="A26" s="19">
        <v>22</v>
      </c>
      <c r="B26" s="45"/>
      <c r="C26" s="19"/>
      <c r="D26" s="34"/>
      <c r="E26" s="19"/>
      <c r="F26" s="35"/>
      <c r="G26" s="19"/>
      <c r="H26" s="18" t="str" cm="1">
        <f t="array" ref="H26">_xlfn.IFS(B26=$I$4,1,B26=$J$4,2,B26=$K$4,3,B26=$L$4,4,B26=$M$4,5,B26=$N$4,6,B26=$O$4,7,B26=$P$4,8,B26="","")</f>
        <v/>
      </c>
      <c r="I26" s="52" t="str">
        <f t="shared" si="1"/>
        <v/>
      </c>
      <c r="J26" s="52" t="str">
        <f t="shared" si="3"/>
        <v/>
      </c>
      <c r="K26" s="52" t="str">
        <f t="shared" si="3"/>
        <v/>
      </c>
      <c r="L26" s="52" t="str">
        <f t="shared" si="3"/>
        <v/>
      </c>
      <c r="M26" s="52" t="str">
        <f t="shared" si="3"/>
        <v/>
      </c>
      <c r="N26" s="52" t="str">
        <f t="shared" si="3"/>
        <v/>
      </c>
      <c r="O26" s="52" t="str">
        <f t="shared" si="3"/>
        <v/>
      </c>
      <c r="P26" s="52" t="str">
        <f t="shared" si="3"/>
        <v/>
      </c>
    </row>
    <row r="27" spans="1:16" ht="30" customHeight="1">
      <c r="A27" s="19">
        <v>23</v>
      </c>
      <c r="B27" s="45"/>
      <c r="C27" s="19"/>
      <c r="D27" s="34"/>
      <c r="E27" s="19"/>
      <c r="F27" s="35"/>
      <c r="G27" s="19"/>
      <c r="H27" s="18" t="str" cm="1">
        <f t="array" ref="H27">_xlfn.IFS(B27=$I$4,1,B27=$J$4,2,B27=$K$4,3,B27=$L$4,4,B27=$M$4,5,B27=$N$4,6,B27=$O$4,7,B27=$P$4,8,B27="","")</f>
        <v/>
      </c>
      <c r="I27" s="52" t="str">
        <f t="shared" si="1"/>
        <v/>
      </c>
      <c r="J27" s="52" t="str">
        <f t="shared" si="3"/>
        <v/>
      </c>
      <c r="K27" s="52" t="str">
        <f t="shared" si="3"/>
        <v/>
      </c>
      <c r="L27" s="52" t="str">
        <f t="shared" si="3"/>
        <v/>
      </c>
      <c r="M27" s="52" t="str">
        <f t="shared" si="3"/>
        <v/>
      </c>
      <c r="N27" s="52" t="str">
        <f t="shared" si="3"/>
        <v/>
      </c>
      <c r="O27" s="52" t="str">
        <f t="shared" si="3"/>
        <v/>
      </c>
      <c r="P27" s="52" t="str">
        <f t="shared" si="3"/>
        <v/>
      </c>
    </row>
    <row r="28" spans="1:16" ht="30" customHeight="1">
      <c r="A28" s="19">
        <v>24</v>
      </c>
      <c r="B28" s="45"/>
      <c r="C28" s="19"/>
      <c r="D28" s="34"/>
      <c r="E28" s="19"/>
      <c r="F28" s="35"/>
      <c r="G28" s="19"/>
      <c r="H28" s="18" t="str" cm="1">
        <f t="array" ref="H28">_xlfn.IFS(B28=$I$4,1,B28=$J$4,2,B28=$K$4,3,B28=$L$4,4,B28=$M$4,5,B28=$N$4,6,B28=$O$4,7,B28=$P$4,8,B28="","")</f>
        <v/>
      </c>
      <c r="I28" s="52" t="str">
        <f t="shared" si="1"/>
        <v/>
      </c>
      <c r="J28" s="52" t="str">
        <f t="shared" si="3"/>
        <v/>
      </c>
      <c r="K28" s="52" t="str">
        <f t="shared" si="3"/>
        <v/>
      </c>
      <c r="L28" s="52" t="str">
        <f t="shared" si="3"/>
        <v/>
      </c>
      <c r="M28" s="52" t="str">
        <f t="shared" si="3"/>
        <v/>
      </c>
      <c r="N28" s="52" t="str">
        <f t="shared" si="3"/>
        <v/>
      </c>
      <c r="O28" s="52" t="str">
        <f t="shared" si="3"/>
        <v/>
      </c>
      <c r="P28" s="52" t="str">
        <f t="shared" si="3"/>
        <v/>
      </c>
    </row>
    <row r="29" spans="1:16" ht="30" customHeight="1">
      <c r="A29" s="19">
        <v>25</v>
      </c>
      <c r="B29" s="45"/>
      <c r="C29" s="19"/>
      <c r="D29" s="34"/>
      <c r="E29" s="19"/>
      <c r="F29" s="35"/>
      <c r="G29" s="19"/>
      <c r="H29" s="18" t="str" cm="1">
        <f t="array" ref="H29">_xlfn.IFS(B29=$I$4,1,B29=$J$4,2,B29=$K$4,3,B29=$L$4,4,B29=$M$4,5,B29=$N$4,6,B29=$O$4,7,B29=$P$4,8,B29="","")</f>
        <v/>
      </c>
      <c r="I29" s="52" t="str">
        <f t="shared" si="1"/>
        <v/>
      </c>
      <c r="J29" s="52" t="str">
        <f t="shared" si="3"/>
        <v/>
      </c>
      <c r="K29" s="52" t="str">
        <f t="shared" si="3"/>
        <v/>
      </c>
      <c r="L29" s="52" t="str">
        <f t="shared" si="3"/>
        <v/>
      </c>
      <c r="M29" s="52" t="str">
        <f t="shared" si="3"/>
        <v/>
      </c>
      <c r="N29" s="52" t="str">
        <f t="shared" si="3"/>
        <v/>
      </c>
      <c r="O29" s="52" t="str">
        <f t="shared" si="3"/>
        <v/>
      </c>
      <c r="P29" s="52" t="str">
        <f t="shared" si="3"/>
        <v/>
      </c>
    </row>
    <row r="30" spans="1:16" ht="30" customHeight="1">
      <c r="A30" s="19">
        <v>26</v>
      </c>
      <c r="B30" s="45"/>
      <c r="C30" s="19"/>
      <c r="D30" s="34"/>
      <c r="E30" s="19"/>
      <c r="F30" s="35"/>
      <c r="G30" s="19"/>
      <c r="H30" s="18" t="str" cm="1">
        <f t="array" ref="H30">_xlfn.IFS(B30=$I$4,1,B30=$J$4,2,B30=$K$4,3,B30=$L$4,4,B30=$M$4,5,B30=$N$4,6,B30=$O$4,7,B30=$P$4,8,B30="","")</f>
        <v/>
      </c>
      <c r="I30" s="52" t="str">
        <f t="shared" si="1"/>
        <v/>
      </c>
      <c r="J30" s="52" t="str">
        <f t="shared" si="3"/>
        <v/>
      </c>
      <c r="K30" s="52" t="str">
        <f t="shared" si="3"/>
        <v/>
      </c>
      <c r="L30" s="52" t="str">
        <f t="shared" si="3"/>
        <v/>
      </c>
      <c r="M30" s="52" t="str">
        <f t="shared" si="3"/>
        <v/>
      </c>
      <c r="N30" s="52" t="str">
        <f t="shared" si="3"/>
        <v/>
      </c>
      <c r="O30" s="52" t="str">
        <f t="shared" si="3"/>
        <v/>
      </c>
      <c r="P30" s="52" t="str">
        <f t="shared" si="3"/>
        <v/>
      </c>
    </row>
    <row r="31" spans="1:16" ht="30" customHeight="1">
      <c r="A31" s="19">
        <v>27</v>
      </c>
      <c r="B31" s="45"/>
      <c r="C31" s="19"/>
      <c r="D31" s="34"/>
      <c r="E31" s="19"/>
      <c r="F31" s="35"/>
      <c r="G31" s="19"/>
      <c r="H31" s="18" t="str" cm="1">
        <f t="array" ref="H31">_xlfn.IFS(B31=$I$4,1,B31=$J$4,2,B31=$K$4,3,B31=$L$4,4,B31=$M$4,5,B31=$N$4,6,B31=$O$4,7,B31=$P$4,8,B31="","")</f>
        <v/>
      </c>
      <c r="I31" s="52" t="str">
        <f t="shared" si="1"/>
        <v/>
      </c>
      <c r="J31" s="52" t="str">
        <f t="shared" si="3"/>
        <v/>
      </c>
      <c r="K31" s="52" t="str">
        <f t="shared" si="3"/>
        <v/>
      </c>
      <c r="L31" s="52" t="str">
        <f t="shared" si="3"/>
        <v/>
      </c>
      <c r="M31" s="52" t="str">
        <f t="shared" si="3"/>
        <v/>
      </c>
      <c r="N31" s="52" t="str">
        <f t="shared" si="3"/>
        <v/>
      </c>
      <c r="O31" s="52" t="str">
        <f t="shared" si="3"/>
        <v/>
      </c>
      <c r="P31" s="52" t="str">
        <f t="shared" si="3"/>
        <v/>
      </c>
    </row>
    <row r="32" spans="1:16" ht="30" customHeight="1">
      <c r="A32" s="19">
        <v>28</v>
      </c>
      <c r="B32" s="45"/>
      <c r="C32" s="19"/>
      <c r="D32" s="34"/>
      <c r="E32" s="19"/>
      <c r="F32" s="35"/>
      <c r="G32" s="19"/>
      <c r="H32" s="18" t="str" cm="1">
        <f t="array" ref="H32">_xlfn.IFS(B32=$I$4,1,B32=$J$4,2,B32=$K$4,3,B32=$L$4,4,B32=$M$4,5,B32=$N$4,6,B32=$O$4,7,B32=$P$4,8,B32="","")</f>
        <v/>
      </c>
      <c r="I32" s="52" t="str">
        <f t="shared" si="1"/>
        <v/>
      </c>
      <c r="J32" s="52" t="str">
        <f t="shared" si="3"/>
        <v/>
      </c>
      <c r="K32" s="52" t="str">
        <f t="shared" si="3"/>
        <v/>
      </c>
      <c r="L32" s="52" t="str">
        <f t="shared" si="3"/>
        <v/>
      </c>
      <c r="M32" s="52" t="str">
        <f t="shared" si="3"/>
        <v/>
      </c>
      <c r="N32" s="52" t="str">
        <f t="shared" si="3"/>
        <v/>
      </c>
      <c r="O32" s="52" t="str">
        <f t="shared" si="3"/>
        <v/>
      </c>
      <c r="P32" s="52" t="str">
        <f t="shared" si="3"/>
        <v/>
      </c>
    </row>
    <row r="33" spans="1:16" ht="30" customHeight="1">
      <c r="A33" s="19">
        <v>29</v>
      </c>
      <c r="B33" s="45"/>
      <c r="C33" s="19"/>
      <c r="D33" s="34"/>
      <c r="E33" s="19"/>
      <c r="F33" s="35"/>
      <c r="G33" s="19"/>
      <c r="H33" s="18" t="str" cm="1">
        <f t="array" ref="H33">_xlfn.IFS(B33=$I$4,1,B33=$J$4,2,B33=$K$4,3,B33=$L$4,4,B33=$M$4,5,B33=$N$4,6,B33=$O$4,7,B33=$P$4,8,B33="","")</f>
        <v/>
      </c>
      <c r="I33" s="52" t="str">
        <f t="shared" si="1"/>
        <v/>
      </c>
      <c r="J33" s="52" t="str">
        <f t="shared" si="3"/>
        <v/>
      </c>
      <c r="K33" s="52" t="str">
        <f t="shared" si="3"/>
        <v/>
      </c>
      <c r="L33" s="52" t="str">
        <f t="shared" si="3"/>
        <v/>
      </c>
      <c r="M33" s="52" t="str">
        <f t="shared" si="3"/>
        <v/>
      </c>
      <c r="N33" s="52" t="str">
        <f t="shared" si="3"/>
        <v/>
      </c>
      <c r="O33" s="52" t="str">
        <f t="shared" si="3"/>
        <v/>
      </c>
      <c r="P33" s="52" t="str">
        <f t="shared" si="3"/>
        <v/>
      </c>
    </row>
    <row r="34" spans="1:16" ht="30" customHeight="1">
      <c r="A34" s="19">
        <v>30</v>
      </c>
      <c r="B34" s="45"/>
      <c r="C34" s="19"/>
      <c r="D34" s="34"/>
      <c r="E34" s="19"/>
      <c r="F34" s="35"/>
      <c r="G34" s="19"/>
      <c r="H34" s="18" t="str" cm="1">
        <f t="array" ref="H34">_xlfn.IFS(B34=$I$4,1,B34=$J$4,2,B34=$K$4,3,B34=$L$4,4,B34=$M$4,5,B34=$N$4,6,B34=$O$4,7,B34=$P$4,8,B34="","")</f>
        <v/>
      </c>
      <c r="I34" s="52" t="str">
        <f t="shared" si="1"/>
        <v/>
      </c>
      <c r="J34" s="52" t="str">
        <f t="shared" si="3"/>
        <v/>
      </c>
      <c r="K34" s="52" t="str">
        <f t="shared" si="3"/>
        <v/>
      </c>
      <c r="L34" s="52" t="str">
        <f t="shared" si="3"/>
        <v/>
      </c>
      <c r="M34" s="52" t="str">
        <f t="shared" si="3"/>
        <v/>
      </c>
      <c r="N34" s="52" t="str">
        <f t="shared" si="3"/>
        <v/>
      </c>
      <c r="O34" s="52" t="str">
        <f t="shared" si="3"/>
        <v/>
      </c>
      <c r="P34" s="52" t="str">
        <f t="shared" si="3"/>
        <v/>
      </c>
    </row>
    <row r="35" spans="1:16" ht="30" customHeight="1">
      <c r="A35" s="19">
        <v>31</v>
      </c>
      <c r="B35" s="45"/>
      <c r="C35" s="19"/>
      <c r="D35" s="34"/>
      <c r="E35" s="19"/>
      <c r="F35" s="35"/>
      <c r="G35" s="19"/>
      <c r="H35" s="18" t="str" cm="1">
        <f t="array" ref="H35">_xlfn.IFS(B35=$I$4,1,B35=$J$4,2,B35=$K$4,3,B35=$L$4,4,B35=$M$4,5,B35=$N$4,6,B35=$O$4,7,B35=$P$4,8,B35="","")</f>
        <v/>
      </c>
      <c r="I35" s="52" t="str">
        <f t="shared" si="1"/>
        <v/>
      </c>
      <c r="J35" s="52" t="str">
        <f t="shared" ref="J35:P44" si="4">IF($H35=J$3,$D35,"")</f>
        <v/>
      </c>
      <c r="K35" s="52" t="str">
        <f t="shared" si="4"/>
        <v/>
      </c>
      <c r="L35" s="52" t="str">
        <f t="shared" si="4"/>
        <v/>
      </c>
      <c r="M35" s="52" t="str">
        <f t="shared" si="4"/>
        <v/>
      </c>
      <c r="N35" s="52" t="str">
        <f t="shared" si="4"/>
        <v/>
      </c>
      <c r="O35" s="52" t="str">
        <f t="shared" si="4"/>
        <v/>
      </c>
      <c r="P35" s="52" t="str">
        <f t="shared" si="4"/>
        <v/>
      </c>
    </row>
    <row r="36" spans="1:16" ht="30" customHeight="1">
      <c r="A36" s="19">
        <v>32</v>
      </c>
      <c r="B36" s="45"/>
      <c r="C36" s="19"/>
      <c r="D36" s="34"/>
      <c r="E36" s="19"/>
      <c r="F36" s="35"/>
      <c r="G36" s="19"/>
      <c r="H36" s="18" t="str" cm="1">
        <f t="array" ref="H36">_xlfn.IFS(B36=$I$4,1,B36=$J$4,2,B36=$K$4,3,B36=$L$4,4,B36=$M$4,5,B36=$N$4,6,B36=$O$4,7,B36=$P$4,8,B36="","")</f>
        <v/>
      </c>
      <c r="I36" s="52" t="str">
        <f t="shared" si="1"/>
        <v/>
      </c>
      <c r="J36" s="52" t="str">
        <f t="shared" si="4"/>
        <v/>
      </c>
      <c r="K36" s="52" t="str">
        <f t="shared" si="4"/>
        <v/>
      </c>
      <c r="L36" s="52" t="str">
        <f t="shared" si="4"/>
        <v/>
      </c>
      <c r="M36" s="52" t="str">
        <f t="shared" si="4"/>
        <v/>
      </c>
      <c r="N36" s="52" t="str">
        <f t="shared" si="4"/>
        <v/>
      </c>
      <c r="O36" s="52" t="str">
        <f t="shared" si="4"/>
        <v/>
      </c>
      <c r="P36" s="52" t="str">
        <f t="shared" si="4"/>
        <v/>
      </c>
    </row>
    <row r="37" spans="1:16" ht="30" customHeight="1">
      <c r="A37" s="19">
        <v>33</v>
      </c>
      <c r="B37" s="45"/>
      <c r="C37" s="19"/>
      <c r="D37" s="34"/>
      <c r="E37" s="19"/>
      <c r="F37" s="35"/>
      <c r="G37" s="19"/>
      <c r="H37" s="18" t="str" cm="1">
        <f t="array" ref="H37">_xlfn.IFS(B37=$I$4,1,B37=$J$4,2,B37=$K$4,3,B37=$L$4,4,B37=$M$4,5,B37=$N$4,6,B37=$O$4,7,B37=$P$4,8,B37="","")</f>
        <v/>
      </c>
      <c r="I37" s="52" t="str">
        <f t="shared" si="1"/>
        <v/>
      </c>
      <c r="J37" s="52" t="str">
        <f t="shared" si="4"/>
        <v/>
      </c>
      <c r="K37" s="52" t="str">
        <f t="shared" si="4"/>
        <v/>
      </c>
      <c r="L37" s="52" t="str">
        <f t="shared" si="4"/>
        <v/>
      </c>
      <c r="M37" s="52" t="str">
        <f t="shared" si="4"/>
        <v/>
      </c>
      <c r="N37" s="52" t="str">
        <f t="shared" si="4"/>
        <v/>
      </c>
      <c r="O37" s="52" t="str">
        <f t="shared" si="4"/>
        <v/>
      </c>
      <c r="P37" s="52" t="str">
        <f t="shared" si="4"/>
        <v/>
      </c>
    </row>
    <row r="38" spans="1:16" ht="30" customHeight="1">
      <c r="A38" s="19">
        <v>34</v>
      </c>
      <c r="B38" s="45"/>
      <c r="C38" s="19"/>
      <c r="D38" s="34"/>
      <c r="E38" s="19"/>
      <c r="F38" s="35"/>
      <c r="G38" s="19"/>
      <c r="H38" s="18" t="str" cm="1">
        <f t="array" ref="H38">_xlfn.IFS(B38=$I$4,1,B38=$J$4,2,B38=$K$4,3,B38=$L$4,4,B38=$M$4,5,B38=$N$4,6,B38=$O$4,7,B38=$P$4,8,B38="","")</f>
        <v/>
      </c>
      <c r="I38" s="52" t="str">
        <f t="shared" si="1"/>
        <v/>
      </c>
      <c r="J38" s="52" t="str">
        <f t="shared" si="4"/>
        <v/>
      </c>
      <c r="K38" s="52" t="str">
        <f t="shared" si="4"/>
        <v/>
      </c>
      <c r="L38" s="52" t="str">
        <f t="shared" si="4"/>
        <v/>
      </c>
      <c r="M38" s="52" t="str">
        <f t="shared" si="4"/>
        <v/>
      </c>
      <c r="N38" s="52" t="str">
        <f t="shared" si="4"/>
        <v/>
      </c>
      <c r="O38" s="52" t="str">
        <f t="shared" si="4"/>
        <v/>
      </c>
      <c r="P38" s="52" t="str">
        <f t="shared" si="4"/>
        <v/>
      </c>
    </row>
    <row r="39" spans="1:16" ht="30" customHeight="1">
      <c r="A39" s="19">
        <v>35</v>
      </c>
      <c r="B39" s="45"/>
      <c r="C39" s="19"/>
      <c r="D39" s="34"/>
      <c r="E39" s="19"/>
      <c r="F39" s="35"/>
      <c r="G39" s="19"/>
      <c r="H39" s="18" t="str" cm="1">
        <f t="array" ref="H39">_xlfn.IFS(B39=$I$4,1,B39=$J$4,2,B39=$K$4,3,B39=$L$4,4,B39=$M$4,5,B39=$N$4,6,B39=$O$4,7,B39=$P$4,8,B39="","")</f>
        <v/>
      </c>
      <c r="I39" s="52" t="str">
        <f t="shared" si="1"/>
        <v/>
      </c>
      <c r="J39" s="52" t="str">
        <f t="shared" si="4"/>
        <v/>
      </c>
      <c r="K39" s="52" t="str">
        <f t="shared" si="4"/>
        <v/>
      </c>
      <c r="L39" s="52" t="str">
        <f t="shared" si="4"/>
        <v/>
      </c>
      <c r="M39" s="52" t="str">
        <f t="shared" si="4"/>
        <v/>
      </c>
      <c r="N39" s="52" t="str">
        <f t="shared" si="4"/>
        <v/>
      </c>
      <c r="O39" s="52" t="str">
        <f t="shared" si="4"/>
        <v/>
      </c>
      <c r="P39" s="52" t="str">
        <f t="shared" si="4"/>
        <v/>
      </c>
    </row>
    <row r="40" spans="1:16" ht="30" customHeight="1">
      <c r="A40" s="19">
        <v>36</v>
      </c>
      <c r="B40" s="45"/>
      <c r="C40" s="19"/>
      <c r="D40" s="34"/>
      <c r="E40" s="19"/>
      <c r="F40" s="35"/>
      <c r="G40" s="19"/>
      <c r="H40" s="18" t="str" cm="1">
        <f t="array" ref="H40">_xlfn.IFS(B40=$I$4,1,B40=$J$4,2,B40=$K$4,3,B40=$L$4,4,B40=$M$4,5,B40=$N$4,6,B40=$O$4,7,B40=$P$4,8,B40="","")</f>
        <v/>
      </c>
      <c r="I40" s="52" t="str">
        <f t="shared" si="1"/>
        <v/>
      </c>
      <c r="J40" s="52" t="str">
        <f t="shared" si="4"/>
        <v/>
      </c>
      <c r="K40" s="52" t="str">
        <f t="shared" si="4"/>
        <v/>
      </c>
      <c r="L40" s="52" t="str">
        <f t="shared" si="4"/>
        <v/>
      </c>
      <c r="M40" s="52" t="str">
        <f t="shared" si="4"/>
        <v/>
      </c>
      <c r="N40" s="52" t="str">
        <f t="shared" si="4"/>
        <v/>
      </c>
      <c r="O40" s="52" t="str">
        <f t="shared" si="4"/>
        <v/>
      </c>
      <c r="P40" s="52" t="str">
        <f t="shared" si="4"/>
        <v/>
      </c>
    </row>
    <row r="41" spans="1:16" ht="30" customHeight="1">
      <c r="A41" s="19">
        <v>37</v>
      </c>
      <c r="B41" s="45"/>
      <c r="C41" s="19"/>
      <c r="D41" s="34"/>
      <c r="E41" s="19"/>
      <c r="F41" s="35"/>
      <c r="G41" s="19"/>
      <c r="H41" s="18" t="str" cm="1">
        <f t="array" ref="H41">_xlfn.IFS(B41=$I$4,1,B41=$J$4,2,B41=$K$4,3,B41=$L$4,4,B41=$M$4,5,B41=$N$4,6,B41=$O$4,7,B41=$P$4,8,B41="","")</f>
        <v/>
      </c>
      <c r="I41" s="52" t="str">
        <f t="shared" si="1"/>
        <v/>
      </c>
      <c r="J41" s="52" t="str">
        <f t="shared" si="4"/>
        <v/>
      </c>
      <c r="K41" s="52" t="str">
        <f t="shared" si="4"/>
        <v/>
      </c>
      <c r="L41" s="52" t="str">
        <f t="shared" si="4"/>
        <v/>
      </c>
      <c r="M41" s="52" t="str">
        <f t="shared" si="4"/>
        <v/>
      </c>
      <c r="N41" s="52" t="str">
        <f t="shared" si="4"/>
        <v/>
      </c>
      <c r="O41" s="52" t="str">
        <f t="shared" si="4"/>
        <v/>
      </c>
      <c r="P41" s="52" t="str">
        <f t="shared" si="4"/>
        <v/>
      </c>
    </row>
    <row r="42" spans="1:16" ht="30" customHeight="1">
      <c r="A42" s="19">
        <v>38</v>
      </c>
      <c r="B42" s="45"/>
      <c r="C42" s="19"/>
      <c r="D42" s="34"/>
      <c r="E42" s="19"/>
      <c r="F42" s="35"/>
      <c r="G42" s="19"/>
      <c r="H42" s="18" t="str" cm="1">
        <f t="array" ref="H42">_xlfn.IFS(B42=$I$4,1,B42=$J$4,2,B42=$K$4,3,B42=$L$4,4,B42=$M$4,5,B42=$N$4,6,B42=$O$4,7,B42=$P$4,8,B42="","")</f>
        <v/>
      </c>
      <c r="I42" s="52" t="str">
        <f t="shared" si="1"/>
        <v/>
      </c>
      <c r="J42" s="52" t="str">
        <f t="shared" si="4"/>
        <v/>
      </c>
      <c r="K42" s="52" t="str">
        <f t="shared" si="4"/>
        <v/>
      </c>
      <c r="L42" s="52" t="str">
        <f t="shared" si="4"/>
        <v/>
      </c>
      <c r="M42" s="52" t="str">
        <f t="shared" si="4"/>
        <v/>
      </c>
      <c r="N42" s="52" t="str">
        <f t="shared" si="4"/>
        <v/>
      </c>
      <c r="O42" s="52" t="str">
        <f t="shared" si="4"/>
        <v/>
      </c>
      <c r="P42" s="52" t="str">
        <f t="shared" si="4"/>
        <v/>
      </c>
    </row>
    <row r="43" spans="1:16" ht="30" customHeight="1">
      <c r="A43" s="19">
        <v>39</v>
      </c>
      <c r="B43" s="45"/>
      <c r="C43" s="19"/>
      <c r="D43" s="34"/>
      <c r="E43" s="19"/>
      <c r="F43" s="35"/>
      <c r="G43" s="19"/>
      <c r="H43" s="18" t="str" cm="1">
        <f t="array" ref="H43">_xlfn.IFS(B43=$I$4,1,B43=$J$4,2,B43=$K$4,3,B43=$L$4,4,B43=$M$4,5,B43=$N$4,6,B43=$O$4,7,B43=$P$4,8,B43="","")</f>
        <v/>
      </c>
      <c r="I43" s="52" t="str">
        <f t="shared" si="1"/>
        <v/>
      </c>
      <c r="J43" s="52" t="str">
        <f t="shared" si="4"/>
        <v/>
      </c>
      <c r="K43" s="52" t="str">
        <f t="shared" si="4"/>
        <v/>
      </c>
      <c r="L43" s="52" t="str">
        <f t="shared" si="4"/>
        <v/>
      </c>
      <c r="M43" s="52" t="str">
        <f t="shared" si="4"/>
        <v/>
      </c>
      <c r="N43" s="52" t="str">
        <f t="shared" si="4"/>
        <v/>
      </c>
      <c r="O43" s="52" t="str">
        <f t="shared" si="4"/>
        <v/>
      </c>
      <c r="P43" s="52" t="str">
        <f t="shared" si="4"/>
        <v/>
      </c>
    </row>
    <row r="44" spans="1:16" ht="30" customHeight="1">
      <c r="A44" s="19">
        <v>40</v>
      </c>
      <c r="B44" s="45"/>
      <c r="C44" s="19"/>
      <c r="D44" s="34"/>
      <c r="E44" s="19"/>
      <c r="F44" s="35"/>
      <c r="G44" s="19"/>
      <c r="H44" s="18" t="str" cm="1">
        <f t="array" ref="H44">_xlfn.IFS(B44=$I$4,1,B44=$J$4,2,B44=$K$4,3,B44=$L$4,4,B44=$M$4,5,B44=$N$4,6,B44=$O$4,7,B44=$P$4,8,B44="","")</f>
        <v/>
      </c>
      <c r="I44" s="52" t="str">
        <f t="shared" si="1"/>
        <v/>
      </c>
      <c r="J44" s="52" t="str">
        <f t="shared" si="4"/>
        <v/>
      </c>
      <c r="K44" s="52" t="str">
        <f t="shared" si="4"/>
        <v/>
      </c>
      <c r="L44" s="52" t="str">
        <f t="shared" si="4"/>
        <v/>
      </c>
      <c r="M44" s="52" t="str">
        <f t="shared" si="4"/>
        <v/>
      </c>
      <c r="N44" s="52" t="str">
        <f t="shared" si="4"/>
        <v/>
      </c>
      <c r="O44" s="52" t="str">
        <f t="shared" si="4"/>
        <v/>
      </c>
      <c r="P44" s="52" t="str">
        <f t="shared" si="4"/>
        <v/>
      </c>
    </row>
    <row r="45" spans="1:16" ht="30" customHeight="1">
      <c r="A45" s="19">
        <v>41</v>
      </c>
      <c r="B45" s="45"/>
      <c r="C45" s="19"/>
      <c r="D45" s="34"/>
      <c r="E45" s="19"/>
      <c r="F45" s="35"/>
      <c r="G45" s="19"/>
      <c r="H45" s="18" t="str" cm="1">
        <f t="array" ref="H45">_xlfn.IFS(B45=$I$4,1,B45=$J$4,2,B45=$K$4,3,B45=$L$4,4,B45=$M$4,5,B45=$N$4,6,B45=$O$4,7,B45=$P$4,8,B45="","")</f>
        <v/>
      </c>
      <c r="I45" s="52" t="str">
        <f t="shared" si="1"/>
        <v/>
      </c>
      <c r="J45" s="52" t="str">
        <f t="shared" ref="J45:P54" si="5">IF($H45=J$3,$D45,"")</f>
        <v/>
      </c>
      <c r="K45" s="52" t="str">
        <f t="shared" si="5"/>
        <v/>
      </c>
      <c r="L45" s="52" t="str">
        <f t="shared" si="5"/>
        <v/>
      </c>
      <c r="M45" s="52" t="str">
        <f t="shared" si="5"/>
        <v/>
      </c>
      <c r="N45" s="52" t="str">
        <f t="shared" si="5"/>
        <v/>
      </c>
      <c r="O45" s="52" t="str">
        <f t="shared" si="5"/>
        <v/>
      </c>
      <c r="P45" s="52" t="str">
        <f t="shared" si="5"/>
        <v/>
      </c>
    </row>
    <row r="46" spans="1:16" ht="30" customHeight="1">
      <c r="A46" s="19">
        <v>42</v>
      </c>
      <c r="B46" s="45"/>
      <c r="C46" s="19"/>
      <c r="D46" s="34"/>
      <c r="E46" s="19"/>
      <c r="F46" s="35"/>
      <c r="G46" s="19"/>
      <c r="H46" s="18" t="str" cm="1">
        <f t="array" ref="H46">_xlfn.IFS(B46=$I$4,1,B46=$J$4,2,B46=$K$4,3,B46=$L$4,4,B46=$M$4,5,B46=$N$4,6,B46=$O$4,7,B46=$P$4,8,B46="","")</f>
        <v/>
      </c>
      <c r="I46" s="52" t="str">
        <f t="shared" si="1"/>
        <v/>
      </c>
      <c r="J46" s="52" t="str">
        <f t="shared" si="5"/>
        <v/>
      </c>
      <c r="K46" s="52" t="str">
        <f t="shared" si="5"/>
        <v/>
      </c>
      <c r="L46" s="52" t="str">
        <f t="shared" si="5"/>
        <v/>
      </c>
      <c r="M46" s="52" t="str">
        <f t="shared" si="5"/>
        <v/>
      </c>
      <c r="N46" s="52" t="str">
        <f t="shared" si="5"/>
        <v/>
      </c>
      <c r="O46" s="52" t="str">
        <f t="shared" si="5"/>
        <v/>
      </c>
      <c r="P46" s="52" t="str">
        <f t="shared" si="5"/>
        <v/>
      </c>
    </row>
    <row r="47" spans="1:16" ht="30" customHeight="1">
      <c r="A47" s="19">
        <v>43</v>
      </c>
      <c r="B47" s="45"/>
      <c r="C47" s="19"/>
      <c r="D47" s="34"/>
      <c r="E47" s="19"/>
      <c r="F47" s="35"/>
      <c r="G47" s="19"/>
      <c r="H47" s="18" t="str" cm="1">
        <f t="array" ref="H47">_xlfn.IFS(B47=$I$4,1,B47=$J$4,2,B47=$K$4,3,B47=$L$4,4,B47=$M$4,5,B47=$N$4,6,B47=$O$4,7,B47=$P$4,8,B47="","")</f>
        <v/>
      </c>
      <c r="I47" s="52" t="str">
        <f t="shared" si="1"/>
        <v/>
      </c>
      <c r="J47" s="52" t="str">
        <f t="shared" si="5"/>
        <v/>
      </c>
      <c r="K47" s="52" t="str">
        <f t="shared" si="5"/>
        <v/>
      </c>
      <c r="L47" s="52" t="str">
        <f t="shared" si="5"/>
        <v/>
      </c>
      <c r="M47" s="52" t="str">
        <f t="shared" si="5"/>
        <v/>
      </c>
      <c r="N47" s="52" t="str">
        <f t="shared" si="5"/>
        <v/>
      </c>
      <c r="O47" s="52" t="str">
        <f t="shared" si="5"/>
        <v/>
      </c>
      <c r="P47" s="52" t="str">
        <f t="shared" si="5"/>
        <v/>
      </c>
    </row>
    <row r="48" spans="1:16" ht="30" customHeight="1">
      <c r="A48" s="19">
        <v>44</v>
      </c>
      <c r="B48" s="45"/>
      <c r="C48" s="19"/>
      <c r="D48" s="34"/>
      <c r="E48" s="19"/>
      <c r="F48" s="35"/>
      <c r="G48" s="19"/>
      <c r="H48" s="18" t="str" cm="1">
        <f t="array" ref="H48">_xlfn.IFS(B48=$I$4,1,B48=$J$4,2,B48=$K$4,3,B48=$L$4,4,B48=$M$4,5,B48=$N$4,6,B48=$O$4,7,B48=$P$4,8,B48="","")</f>
        <v/>
      </c>
      <c r="I48" s="52" t="str">
        <f t="shared" si="1"/>
        <v/>
      </c>
      <c r="J48" s="52" t="str">
        <f t="shared" si="5"/>
        <v/>
      </c>
      <c r="K48" s="52" t="str">
        <f t="shared" si="5"/>
        <v/>
      </c>
      <c r="L48" s="52" t="str">
        <f t="shared" si="5"/>
        <v/>
      </c>
      <c r="M48" s="52" t="str">
        <f t="shared" si="5"/>
        <v/>
      </c>
      <c r="N48" s="52" t="str">
        <f t="shared" si="5"/>
        <v/>
      </c>
      <c r="O48" s="52" t="str">
        <f t="shared" si="5"/>
        <v/>
      </c>
      <c r="P48" s="52" t="str">
        <f t="shared" si="5"/>
        <v/>
      </c>
    </row>
    <row r="49" spans="1:16" ht="30" customHeight="1">
      <c r="A49" s="19">
        <v>45</v>
      </c>
      <c r="B49" s="45"/>
      <c r="C49" s="19"/>
      <c r="D49" s="34"/>
      <c r="E49" s="19"/>
      <c r="F49" s="35"/>
      <c r="G49" s="19"/>
      <c r="H49" s="18" t="str" cm="1">
        <f t="array" ref="H49">_xlfn.IFS(B49=$I$4,1,B49=$J$4,2,B49=$K$4,3,B49=$L$4,4,B49=$M$4,5,B49=$N$4,6,B49=$O$4,7,B49=$P$4,8,B49="","")</f>
        <v/>
      </c>
      <c r="I49" s="52" t="str">
        <f t="shared" si="1"/>
        <v/>
      </c>
      <c r="J49" s="52" t="str">
        <f t="shared" si="5"/>
        <v/>
      </c>
      <c r="K49" s="52" t="str">
        <f t="shared" si="5"/>
        <v/>
      </c>
      <c r="L49" s="52" t="str">
        <f t="shared" si="5"/>
        <v/>
      </c>
      <c r="M49" s="52" t="str">
        <f t="shared" si="5"/>
        <v/>
      </c>
      <c r="N49" s="52" t="str">
        <f t="shared" si="5"/>
        <v/>
      </c>
      <c r="O49" s="52" t="str">
        <f t="shared" si="5"/>
        <v/>
      </c>
      <c r="P49" s="52" t="str">
        <f t="shared" si="5"/>
        <v/>
      </c>
    </row>
    <row r="50" spans="1:16" ht="30" customHeight="1">
      <c r="A50" s="19">
        <v>46</v>
      </c>
      <c r="B50" s="45"/>
      <c r="C50" s="19"/>
      <c r="D50" s="34"/>
      <c r="E50" s="19"/>
      <c r="F50" s="35"/>
      <c r="G50" s="19"/>
      <c r="H50" s="18" t="str" cm="1">
        <f t="array" ref="H50">_xlfn.IFS(B50=$I$4,1,B50=$J$4,2,B50=$K$4,3,B50=$L$4,4,B50=$M$4,5,B50=$N$4,6,B50=$O$4,7,B50=$P$4,8,B50="","")</f>
        <v/>
      </c>
      <c r="I50" s="52" t="str">
        <f t="shared" si="1"/>
        <v/>
      </c>
      <c r="J50" s="52" t="str">
        <f t="shared" si="5"/>
        <v/>
      </c>
      <c r="K50" s="52" t="str">
        <f t="shared" si="5"/>
        <v/>
      </c>
      <c r="L50" s="52" t="str">
        <f t="shared" si="5"/>
        <v/>
      </c>
      <c r="M50" s="52" t="str">
        <f t="shared" si="5"/>
        <v/>
      </c>
      <c r="N50" s="52" t="str">
        <f t="shared" si="5"/>
        <v/>
      </c>
      <c r="O50" s="52" t="str">
        <f t="shared" si="5"/>
        <v/>
      </c>
      <c r="P50" s="52" t="str">
        <f t="shared" si="5"/>
        <v/>
      </c>
    </row>
    <row r="51" spans="1:16" ht="30" customHeight="1">
      <c r="A51" s="19">
        <v>47</v>
      </c>
      <c r="B51" s="45"/>
      <c r="C51" s="19"/>
      <c r="D51" s="34"/>
      <c r="E51" s="19"/>
      <c r="F51" s="35"/>
      <c r="G51" s="19"/>
      <c r="H51" s="18" t="str" cm="1">
        <f t="array" ref="H51">_xlfn.IFS(B51=$I$4,1,B51=$J$4,2,B51=$K$4,3,B51=$L$4,4,B51=$M$4,5,B51=$N$4,6,B51=$O$4,7,B51=$P$4,8,B51="","")</f>
        <v/>
      </c>
      <c r="I51" s="52" t="str">
        <f t="shared" si="1"/>
        <v/>
      </c>
      <c r="J51" s="52" t="str">
        <f t="shared" si="5"/>
        <v/>
      </c>
      <c r="K51" s="52" t="str">
        <f t="shared" si="5"/>
        <v/>
      </c>
      <c r="L51" s="52" t="str">
        <f t="shared" si="5"/>
        <v/>
      </c>
      <c r="M51" s="52" t="str">
        <f t="shared" si="5"/>
        <v/>
      </c>
      <c r="N51" s="52" t="str">
        <f t="shared" si="5"/>
        <v/>
      </c>
      <c r="O51" s="52" t="str">
        <f t="shared" si="5"/>
        <v/>
      </c>
      <c r="P51" s="52" t="str">
        <f t="shared" si="5"/>
        <v/>
      </c>
    </row>
    <row r="52" spans="1:16" ht="30" customHeight="1">
      <c r="A52" s="19">
        <v>48</v>
      </c>
      <c r="B52" s="45"/>
      <c r="C52" s="19"/>
      <c r="D52" s="34"/>
      <c r="E52" s="19"/>
      <c r="F52" s="35"/>
      <c r="G52" s="19"/>
      <c r="H52" s="18" t="str" cm="1">
        <f t="array" ref="H52">_xlfn.IFS(B52=$I$4,1,B52=$J$4,2,B52=$K$4,3,B52=$L$4,4,B52=$M$4,5,B52=$N$4,6,B52=$O$4,7,B52=$P$4,8,B52="","")</f>
        <v/>
      </c>
      <c r="I52" s="52" t="str">
        <f t="shared" si="1"/>
        <v/>
      </c>
      <c r="J52" s="52" t="str">
        <f t="shared" si="5"/>
        <v/>
      </c>
      <c r="K52" s="52" t="str">
        <f t="shared" si="5"/>
        <v/>
      </c>
      <c r="L52" s="52" t="str">
        <f t="shared" si="5"/>
        <v/>
      </c>
      <c r="M52" s="52" t="str">
        <f t="shared" si="5"/>
        <v/>
      </c>
      <c r="N52" s="52" t="str">
        <f t="shared" si="5"/>
        <v/>
      </c>
      <c r="O52" s="52" t="str">
        <f t="shared" si="5"/>
        <v/>
      </c>
      <c r="P52" s="52" t="str">
        <f t="shared" si="5"/>
        <v/>
      </c>
    </row>
    <row r="53" spans="1:16" ht="30" customHeight="1">
      <c r="A53" s="19">
        <v>49</v>
      </c>
      <c r="B53" s="45"/>
      <c r="C53" s="19"/>
      <c r="D53" s="34"/>
      <c r="E53" s="19"/>
      <c r="F53" s="35"/>
      <c r="G53" s="19"/>
      <c r="H53" s="18" t="str" cm="1">
        <f t="array" ref="H53">_xlfn.IFS(B53=$I$4,1,B53=$J$4,2,B53=$K$4,3,B53=$L$4,4,B53=$M$4,5,B53=$N$4,6,B53=$O$4,7,B53=$P$4,8,B53="","")</f>
        <v/>
      </c>
      <c r="I53" s="52" t="str">
        <f t="shared" si="1"/>
        <v/>
      </c>
      <c r="J53" s="52" t="str">
        <f t="shared" si="5"/>
        <v/>
      </c>
      <c r="K53" s="52" t="str">
        <f t="shared" si="5"/>
        <v/>
      </c>
      <c r="L53" s="52" t="str">
        <f t="shared" si="5"/>
        <v/>
      </c>
      <c r="M53" s="52" t="str">
        <f t="shared" si="5"/>
        <v/>
      </c>
      <c r="N53" s="52" t="str">
        <f t="shared" si="5"/>
        <v/>
      </c>
      <c r="O53" s="52" t="str">
        <f t="shared" si="5"/>
        <v/>
      </c>
      <c r="P53" s="52" t="str">
        <f t="shared" si="5"/>
        <v/>
      </c>
    </row>
    <row r="54" spans="1:16" ht="30" customHeight="1">
      <c r="A54" s="19">
        <v>50</v>
      </c>
      <c r="B54" s="45"/>
      <c r="C54" s="19"/>
      <c r="D54" s="34"/>
      <c r="E54" s="19"/>
      <c r="F54" s="35"/>
      <c r="G54" s="19"/>
      <c r="H54" s="18" t="str" cm="1">
        <f t="array" ref="H54">_xlfn.IFS(B54=$I$4,1,B54=$J$4,2,B54=$K$4,3,B54=$L$4,4,B54=$M$4,5,B54=$N$4,6,B54=$O$4,7,B54=$P$4,8,B54="","")</f>
        <v/>
      </c>
      <c r="I54" s="52" t="str">
        <f t="shared" si="1"/>
        <v/>
      </c>
      <c r="J54" s="52" t="str">
        <f t="shared" si="5"/>
        <v/>
      </c>
      <c r="K54" s="52" t="str">
        <f t="shared" si="5"/>
        <v/>
      </c>
      <c r="L54" s="52" t="str">
        <f t="shared" si="5"/>
        <v/>
      </c>
      <c r="M54" s="52" t="str">
        <f t="shared" si="5"/>
        <v/>
      </c>
      <c r="N54" s="52" t="str">
        <f t="shared" si="5"/>
        <v/>
      </c>
      <c r="O54" s="52" t="str">
        <f t="shared" si="5"/>
        <v/>
      </c>
      <c r="P54" s="52" t="str">
        <f t="shared" si="5"/>
        <v/>
      </c>
    </row>
    <row r="55" spans="1:16">
      <c r="A55" s="20"/>
      <c r="B55" s="20"/>
      <c r="C55" s="20"/>
      <c r="D55" s="20"/>
      <c r="E55" s="20"/>
      <c r="F55" s="20"/>
      <c r="G55" s="114" t="s">
        <v>65</v>
      </c>
      <c r="H55" s="114"/>
      <c r="I55" s="53">
        <f>SUM(I5:I54)</f>
        <v>0</v>
      </c>
      <c r="J55" s="53">
        <f t="shared" ref="J55:P55" si="6">SUM(J5:J54)</f>
        <v>0</v>
      </c>
      <c r="K55" s="53">
        <f t="shared" si="6"/>
        <v>0</v>
      </c>
      <c r="L55" s="53">
        <f t="shared" si="6"/>
        <v>0</v>
      </c>
      <c r="M55" s="53">
        <f t="shared" si="6"/>
        <v>0</v>
      </c>
      <c r="N55" s="53">
        <f t="shared" si="6"/>
        <v>0</v>
      </c>
      <c r="O55" s="53">
        <f t="shared" si="6"/>
        <v>0</v>
      </c>
      <c r="P55" s="53">
        <f t="shared" si="6"/>
        <v>0</v>
      </c>
    </row>
    <row r="56" spans="1:16">
      <c r="A56" s="20"/>
      <c r="B56" s="20"/>
      <c r="C56" s="20"/>
      <c r="D56" s="20"/>
      <c r="E56" s="20"/>
      <c r="F56" s="20"/>
      <c r="G56" s="20"/>
      <c r="H56" s="20"/>
      <c r="I56" s="20"/>
      <c r="J56" s="20"/>
    </row>
    <row r="57" spans="1:16">
      <c r="A57" s="20"/>
      <c r="B57" s="20"/>
      <c r="C57" s="20"/>
      <c r="D57" s="20"/>
      <c r="E57" s="20"/>
      <c r="F57" s="20"/>
      <c r="G57" s="20"/>
      <c r="H57" s="20"/>
      <c r="I57" s="20"/>
      <c r="J57" s="20"/>
    </row>
  </sheetData>
  <mergeCells count="2">
    <mergeCell ref="E2:G2"/>
    <mergeCell ref="G55:H55"/>
  </mergeCells>
  <phoneticPr fontId="5"/>
  <dataValidations count="1">
    <dataValidation type="list" allowBlank="1" showInputMessage="1" showErrorMessage="1" sqref="B5:B54" xr:uid="{144B227E-FA6C-494A-986C-B6DD22852F51}">
      <formula1>$I$4:$P$4</formula1>
    </dataValidation>
  </dataValidations>
  <pageMargins left="0.70866141732283472" right="0.51181102362204722" top="0.59055118110236227" bottom="0.35433070866141736" header="0.31496062992125984" footer="0.31496062992125984"/>
  <pageSetup paperSize="9" scale="96" orientation="portrait" r:id="rId1"/>
  <headerFooter>
    <oddHeader>&amp;R№&amp;P</oddHeader>
  </headerFooter>
  <rowBreaks count="1" manualBreakCount="1">
    <brk id="29" max="6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FCB8D-5328-4DB3-A531-0F6F9935B90D}">
  <dimension ref="A1:D21"/>
  <sheetViews>
    <sheetView workbookViewId="0">
      <selection activeCell="G18" sqref="G18"/>
    </sheetView>
  </sheetViews>
  <sheetFormatPr defaultRowHeight="13"/>
  <cols>
    <col min="1" max="1" width="3.453125" bestFit="1" customWidth="1"/>
    <col min="2" max="2" width="19.90625" bestFit="1" customWidth="1"/>
  </cols>
  <sheetData>
    <row r="1" spans="1:4" ht="25.5" customHeight="1">
      <c r="B1" s="42">
        <v>7</v>
      </c>
      <c r="C1" t="s">
        <v>64</v>
      </c>
    </row>
    <row r="2" spans="1:4">
      <c r="A2" s="17"/>
      <c r="B2" s="17" t="s">
        <v>24</v>
      </c>
      <c r="C2" s="17" t="s">
        <v>63</v>
      </c>
    </row>
    <row r="3" spans="1:4">
      <c r="A3" s="17">
        <v>1</v>
      </c>
      <c r="B3" s="17" t="s">
        <v>25</v>
      </c>
      <c r="C3" s="40">
        <v>220000</v>
      </c>
      <c r="D3" s="17">
        <v>1</v>
      </c>
    </row>
    <row r="4" spans="1:4">
      <c r="A4" s="17">
        <v>2</v>
      </c>
      <c r="B4" s="17" t="s">
        <v>26</v>
      </c>
      <c r="C4" s="40">
        <v>220000</v>
      </c>
      <c r="D4" s="17">
        <v>2</v>
      </c>
    </row>
    <row r="5" spans="1:4">
      <c r="A5" s="17">
        <v>3</v>
      </c>
      <c r="B5" s="17" t="s">
        <v>27</v>
      </c>
      <c r="C5" s="40">
        <v>10000</v>
      </c>
      <c r="D5" s="17">
        <v>3</v>
      </c>
    </row>
    <row r="6" spans="1:4">
      <c r="A6" s="17">
        <v>4</v>
      </c>
      <c r="B6" s="17" t="s">
        <v>28</v>
      </c>
      <c r="C6" s="40">
        <v>220000</v>
      </c>
      <c r="D6" s="17">
        <v>4</v>
      </c>
    </row>
    <row r="7" spans="1:4">
      <c r="A7" s="17">
        <v>5</v>
      </c>
      <c r="B7" s="17" t="s">
        <v>29</v>
      </c>
      <c r="C7" s="40">
        <v>220000</v>
      </c>
      <c r="D7" s="17">
        <v>5</v>
      </c>
    </row>
    <row r="8" spans="1:4">
      <c r="A8" s="17">
        <v>6</v>
      </c>
      <c r="B8" s="17" t="s">
        <v>30</v>
      </c>
      <c r="C8" s="40">
        <v>220000</v>
      </c>
      <c r="D8" s="17">
        <v>6</v>
      </c>
    </row>
    <row r="9" spans="1:4">
      <c r="A9" s="17">
        <v>7</v>
      </c>
      <c r="B9" s="17" t="s">
        <v>31</v>
      </c>
      <c r="C9" s="40">
        <v>130000</v>
      </c>
      <c r="D9" s="17">
        <v>7</v>
      </c>
    </row>
    <row r="10" spans="1:4">
      <c r="A10" s="17">
        <v>8</v>
      </c>
      <c r="B10" s="17" t="s">
        <v>32</v>
      </c>
      <c r="C10" s="40">
        <v>105000</v>
      </c>
      <c r="D10" s="17">
        <v>8</v>
      </c>
    </row>
    <row r="11" spans="1:4">
      <c r="A11" s="17">
        <v>9</v>
      </c>
      <c r="B11" s="17" t="s">
        <v>33</v>
      </c>
      <c r="C11" s="40">
        <v>100000</v>
      </c>
      <c r="D11" s="17">
        <v>9</v>
      </c>
    </row>
    <row r="12" spans="1:4">
      <c r="A12" s="17">
        <v>10</v>
      </c>
      <c r="B12" s="17" t="s">
        <v>34</v>
      </c>
      <c r="C12" s="40">
        <v>80000</v>
      </c>
      <c r="D12" s="17">
        <v>10</v>
      </c>
    </row>
    <row r="13" spans="1:4">
      <c r="A13" s="17">
        <v>11</v>
      </c>
      <c r="B13" s="17" t="s">
        <v>35</v>
      </c>
      <c r="C13" s="40">
        <v>80000</v>
      </c>
      <c r="D13" s="17">
        <v>11</v>
      </c>
    </row>
    <row r="14" spans="1:4">
      <c r="A14" s="17">
        <v>12</v>
      </c>
      <c r="B14" s="17" t="s">
        <v>36</v>
      </c>
      <c r="C14" s="40">
        <v>110000</v>
      </c>
      <c r="D14" s="17">
        <v>12</v>
      </c>
    </row>
    <row r="15" spans="1:4">
      <c r="A15" s="17">
        <v>13</v>
      </c>
      <c r="B15" s="17" t="s">
        <v>37</v>
      </c>
      <c r="C15" s="40">
        <v>15000</v>
      </c>
      <c r="D15" s="17">
        <v>13</v>
      </c>
    </row>
    <row r="16" spans="1:4">
      <c r="A16" s="17">
        <v>14</v>
      </c>
      <c r="B16" s="17" t="s">
        <v>38</v>
      </c>
      <c r="C16" s="40">
        <v>70000</v>
      </c>
      <c r="D16" s="17">
        <v>14</v>
      </c>
    </row>
    <row r="17" spans="1:4">
      <c r="A17" s="17">
        <v>15</v>
      </c>
      <c r="B17" s="17" t="s">
        <v>39</v>
      </c>
      <c r="C17" s="40">
        <v>35000</v>
      </c>
      <c r="D17" s="17">
        <v>15</v>
      </c>
    </row>
    <row r="18" spans="1:4">
      <c r="A18" s="17">
        <v>16</v>
      </c>
      <c r="B18" s="17" t="s">
        <v>40</v>
      </c>
      <c r="C18" s="40">
        <v>220000</v>
      </c>
      <c r="D18" s="17">
        <v>16</v>
      </c>
    </row>
    <row r="19" spans="1:4">
      <c r="A19" s="17">
        <v>17</v>
      </c>
      <c r="B19" s="17" t="s">
        <v>41</v>
      </c>
      <c r="C19" s="40">
        <v>80000</v>
      </c>
      <c r="D19" s="17">
        <v>17</v>
      </c>
    </row>
    <row r="20" spans="1:4">
      <c r="A20" s="17">
        <v>18</v>
      </c>
      <c r="B20" s="17" t="s">
        <v>42</v>
      </c>
      <c r="C20" s="40">
        <v>120000</v>
      </c>
      <c r="D20" s="17">
        <v>18</v>
      </c>
    </row>
    <row r="21" spans="1:4">
      <c r="A21" s="28">
        <v>19</v>
      </c>
      <c r="B21" s="28" t="s">
        <v>43</v>
      </c>
      <c r="C21" s="41">
        <v>200000</v>
      </c>
      <c r="D21" s="28">
        <v>19</v>
      </c>
    </row>
  </sheetData>
  <phoneticPr fontId="5"/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専門部決算書</vt:lpstr>
      <vt:lpstr>支出内訳</vt:lpstr>
      <vt:lpstr>Sheet1</vt:lpstr>
      <vt:lpstr>支出内訳!Print_Area</vt:lpstr>
      <vt:lpstr>専門部決算書!Print_Area</vt:lpstr>
      <vt:lpstr>支出内訳!Print_Titles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高文連</dc:creator>
  <cp:lastModifiedBy>435107@ipke.ed.jp</cp:lastModifiedBy>
  <cp:lastPrinted>2025-02-21T06:55:42Z</cp:lastPrinted>
  <dcterms:created xsi:type="dcterms:W3CDTF">2020-06-16T00:48:32Z</dcterms:created>
  <dcterms:modified xsi:type="dcterms:W3CDTF">2025-03-09T23:25:11Z</dcterms:modified>
</cp:coreProperties>
</file>