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codeName="ThisWorkbook"/>
  <mc:AlternateContent xmlns:mc="http://schemas.openxmlformats.org/markup-compatibility/2006">
    <mc:Choice Requires="x15">
      <x15ac:absPath xmlns:x15ac="http://schemas.microsoft.com/office/spreadsheetml/2010/11/ac" url="C:\Users\user\Desktop\reihoku_jimu_web\tuutibunsyo-02\ryohi\"/>
    </mc:Choice>
  </mc:AlternateContent>
  <xr:revisionPtr revIDLastSave="0" documentId="8_{C91DD224-8CAB-4841-A40D-65D40BBFBA7C}" xr6:coauthVersionLast="36" xr6:coauthVersionMax="36" xr10:uidLastSave="{00000000-0000-0000-0000-000000000000}"/>
  <bookViews>
    <workbookView xWindow="0" yWindow="0" windowWidth="20490" windowHeight="7455" xr2:uid="{00000000-000D-0000-FFFF-FFFF00000000}"/>
  </bookViews>
  <sheets>
    <sheet name="確認書" sheetId="1" r:id="rId1"/>
    <sheet name="◎" sheetId="2" state="hidden" r:id="rId2"/>
  </sheets>
  <definedNames>
    <definedName name="_xlnm._FilterDatabase" localSheetId="0" hidden="1">確認書!$A$7:$AJ$29</definedName>
    <definedName name="_xlnm.Print_Area" localSheetId="0">確認書!$A$1:$AJ$57</definedName>
    <definedName name="医療一">◎!$B$125:$B$134</definedName>
    <definedName name="医療三">◎!$B$147:$B$155</definedName>
    <definedName name="医療二">◎!$B$136:$B$145</definedName>
    <definedName name="海事一">◎!$B$66:$B$73</definedName>
    <definedName name="海事二">◎!$B$75:$B$80</definedName>
    <definedName name="教育一">◎!$B$82:$B$94</definedName>
    <definedName name="教育二">◎!$B$96:$B$110</definedName>
    <definedName name="研究職">◎!$B$112:$B$123</definedName>
    <definedName name="公安一">◎!$B$40:$B$53</definedName>
    <definedName name="公安二">◎!$B$55:$B$64</definedName>
    <definedName name="行一">◎!$B$2:$B$11</definedName>
    <definedName name="行二">◎!$B$13:$B$17</definedName>
    <definedName name="指定職">◎!$B$170</definedName>
    <definedName name="税務">◎!$B$29:$B$38</definedName>
    <definedName name="専スタ">◎!$B$165:$B$168</definedName>
    <definedName name="専行">◎!$B$19:$B$27</definedName>
    <definedName name="内閣総理大臣等">◎!$B$173</definedName>
    <definedName name="福祉">◎!$B$157:$B$163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5" i="1" l="1"/>
  <c r="AA25" i="1" l="1"/>
  <c r="AA47" i="1" l="1"/>
  <c r="AA27" i="1"/>
  <c r="AA50" i="1" l="1"/>
  <c r="C173" i="2"/>
  <c r="AI3" i="2" l="1"/>
  <c r="AH3" i="2"/>
  <c r="AG3" i="2"/>
  <c r="AB4" i="2"/>
  <c r="AA4" i="2"/>
  <c r="AB3" i="2"/>
  <c r="AA3" i="2"/>
  <c r="AJ3" i="2" l="1"/>
  <c r="AJ4" i="2"/>
  <c r="AK4" i="2"/>
  <c r="AF4" i="2"/>
  <c r="Z4" i="2"/>
  <c r="AK3" i="2"/>
  <c r="AF3" i="2"/>
  <c r="Z3" i="2"/>
  <c r="C3" i="2" l="1"/>
  <c r="C4" i="2"/>
  <c r="C5" i="2"/>
  <c r="C6" i="2"/>
  <c r="C7" i="2"/>
  <c r="C8" i="2"/>
  <c r="C9" i="2"/>
  <c r="C10" i="2"/>
  <c r="C11" i="2"/>
  <c r="C13" i="2"/>
  <c r="C14" i="2"/>
  <c r="C15" i="2"/>
  <c r="C16" i="2"/>
  <c r="C17" i="2"/>
  <c r="C19" i="2"/>
  <c r="C20" i="2"/>
  <c r="C21" i="2"/>
  <c r="C22" i="2"/>
  <c r="C23" i="2"/>
  <c r="C24" i="2"/>
  <c r="C25" i="2"/>
  <c r="C26" i="2"/>
  <c r="C27" i="2"/>
  <c r="C29" i="2"/>
  <c r="C30" i="2"/>
  <c r="C31" i="2"/>
  <c r="C32" i="2"/>
  <c r="C33" i="2"/>
  <c r="C34" i="2"/>
  <c r="C35" i="2"/>
  <c r="C36" i="2"/>
  <c r="C37" i="2"/>
  <c r="C38" i="2"/>
  <c r="C40" i="2"/>
  <c r="C41" i="2"/>
  <c r="C42" i="2"/>
  <c r="C43" i="2"/>
  <c r="C44" i="2"/>
  <c r="C45" i="2"/>
  <c r="C46" i="2"/>
  <c r="C47" i="2"/>
  <c r="C48" i="2"/>
  <c r="C49" i="2"/>
  <c r="C50" i="2"/>
  <c r="C51" i="2"/>
  <c r="C52" i="2"/>
  <c r="C53" i="2"/>
  <c r="C55" i="2"/>
  <c r="C56" i="2"/>
  <c r="C57" i="2"/>
  <c r="C58" i="2"/>
  <c r="C59" i="2"/>
  <c r="C60" i="2"/>
  <c r="C61" i="2"/>
  <c r="C62" i="2"/>
  <c r="C63" i="2"/>
  <c r="C64" i="2"/>
  <c r="C66" i="2"/>
  <c r="C67" i="2"/>
  <c r="C68" i="2"/>
  <c r="C69" i="2"/>
  <c r="C70" i="2"/>
  <c r="C71" i="2"/>
  <c r="C72" i="2"/>
  <c r="C73" i="2"/>
  <c r="C75" i="2"/>
  <c r="C76" i="2"/>
  <c r="C77" i="2"/>
  <c r="C78" i="2"/>
  <c r="C79" i="2"/>
  <c r="C80" i="2"/>
  <c r="C82" i="2"/>
  <c r="C83" i="2"/>
  <c r="C84" i="2"/>
  <c r="C85" i="2"/>
  <c r="C86" i="2"/>
  <c r="C87" i="2"/>
  <c r="C88" i="2"/>
  <c r="C89" i="2"/>
  <c r="C90" i="2"/>
  <c r="C91" i="2"/>
  <c r="C92" i="2"/>
  <c r="C93" i="2"/>
  <c r="C94" i="2"/>
  <c r="C96" i="2"/>
  <c r="C97" i="2"/>
  <c r="C98" i="2"/>
  <c r="C99" i="2"/>
  <c r="C100" i="2"/>
  <c r="C101" i="2"/>
  <c r="C102" i="2"/>
  <c r="C103" i="2"/>
  <c r="C104" i="2"/>
  <c r="C105" i="2"/>
  <c r="C106" i="2"/>
  <c r="C107" i="2"/>
  <c r="C108" i="2"/>
  <c r="C109" i="2"/>
  <c r="C110" i="2"/>
  <c r="C112" i="2"/>
  <c r="C113" i="2"/>
  <c r="C114" i="2"/>
  <c r="C115" i="2"/>
  <c r="C116" i="2"/>
  <c r="C117" i="2"/>
  <c r="C118" i="2"/>
  <c r="C119" i="2"/>
  <c r="C120" i="2"/>
  <c r="C121" i="2"/>
  <c r="C122" i="2"/>
  <c r="C123" i="2"/>
  <c r="C125" i="2"/>
  <c r="C126" i="2"/>
  <c r="C127" i="2"/>
  <c r="C128" i="2"/>
  <c r="C129" i="2"/>
  <c r="C130" i="2"/>
  <c r="C131" i="2"/>
  <c r="C132" i="2"/>
  <c r="C133" i="2"/>
  <c r="C134" i="2"/>
  <c r="C136" i="2"/>
  <c r="C137" i="2"/>
  <c r="C138" i="2"/>
  <c r="C139" i="2"/>
  <c r="C140" i="2"/>
  <c r="C141" i="2"/>
  <c r="C142" i="2"/>
  <c r="C143" i="2"/>
  <c r="C144" i="2"/>
  <c r="C145" i="2"/>
  <c r="C147" i="2"/>
  <c r="C148" i="2"/>
  <c r="C149" i="2"/>
  <c r="C150" i="2"/>
  <c r="C151" i="2"/>
  <c r="C152" i="2"/>
  <c r="C153" i="2"/>
  <c r="C154" i="2"/>
  <c r="C155" i="2"/>
  <c r="C157" i="2"/>
  <c r="C158" i="2"/>
  <c r="C159" i="2"/>
  <c r="C160" i="2"/>
  <c r="C161" i="2"/>
  <c r="C162" i="2"/>
  <c r="C163" i="2"/>
  <c r="C165" i="2"/>
  <c r="C166" i="2"/>
  <c r="C167" i="2"/>
  <c r="C168" i="2"/>
  <c r="C170"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A7" authorId="0" shapeId="0" xr:uid="{00000000-0006-0000-0000-000001000000}">
      <text>
        <r>
          <rPr>
            <b/>
            <sz val="11"/>
            <color indexed="81"/>
            <rFont val="ＭＳ Ｐゴシック"/>
            <family val="3"/>
            <charset val="128"/>
          </rPr>
          <t>業者がリストにない場合は、「その他」を選択していただき、括弧内に業者名の入力をお願いします。</t>
        </r>
      </text>
    </comment>
    <comment ref="AC32" authorId="0" shapeId="0" xr:uid="{00000000-0006-0000-0000-000002000000}">
      <text>
        <r>
          <rPr>
            <b/>
            <sz val="10"/>
            <color indexed="81"/>
            <rFont val="ＭＳ Ｐゴシック"/>
            <family val="3"/>
            <charset val="128"/>
          </rPr>
          <t>見積の総額から「対象外経費」を除いた額を入力してください。</t>
        </r>
      </text>
    </comment>
    <comment ref="AC36" authorId="0" shapeId="0" xr:uid="{00000000-0006-0000-0000-000003000000}">
      <text>
        <r>
          <rPr>
            <b/>
            <sz val="10"/>
            <color indexed="81"/>
            <rFont val="ＭＳ Ｐゴシック"/>
            <family val="3"/>
            <charset val="128"/>
          </rPr>
          <t>見積の総額から「対象外経費」を除いた額を入力してください。</t>
        </r>
      </text>
    </comment>
    <comment ref="AA50" authorId="0" shapeId="0" xr:uid="{00000000-0006-0000-0000-000004000000}">
      <text>
        <r>
          <rPr>
            <b/>
            <sz val="11"/>
            <color indexed="81"/>
            <rFont val="ＭＳ Ｐゴシック"/>
            <family val="3"/>
            <charset val="128"/>
          </rPr>
          <t>セルが青色に塗りつぶされた場合は定額の３倍を超過しています。
ご確認ください。</t>
        </r>
      </text>
    </comment>
  </commentList>
</comments>
</file>

<file path=xl/sharedStrings.xml><?xml version="1.0" encoding="utf-8"?>
<sst xmlns="http://schemas.openxmlformats.org/spreadsheetml/2006/main" count="373" uniqueCount="125">
  <si>
    <t>職名</t>
    <rPh sb="0" eb="2">
      <t>ショクメイ</t>
    </rPh>
    <phoneticPr fontId="2"/>
  </si>
  <si>
    <t>氏名</t>
    <rPh sb="0" eb="2">
      <t>シメイ</t>
    </rPh>
    <phoneticPr fontId="2"/>
  </si>
  <si>
    <t>①－②</t>
    <phoneticPr fontId="2"/>
  </si>
  <si>
    <t>合計額</t>
    <rPh sb="0" eb="3">
      <t>ゴウケイガク</t>
    </rPh>
    <phoneticPr fontId="2"/>
  </si>
  <si>
    <t>専行</t>
    <rPh sb="0" eb="1">
      <t>セン</t>
    </rPh>
    <rPh sb="1" eb="2">
      <t>ギョウ</t>
    </rPh>
    <phoneticPr fontId="2"/>
  </si>
  <si>
    <t>税務</t>
    <rPh sb="0" eb="2">
      <t>ゼイム</t>
    </rPh>
    <phoneticPr fontId="2"/>
  </si>
  <si>
    <t>研究職</t>
    <rPh sb="0" eb="3">
      <t>ケンキュウショク</t>
    </rPh>
    <phoneticPr fontId="2"/>
  </si>
  <si>
    <t>福祉</t>
    <rPh sb="0" eb="2">
      <t>フクシ</t>
    </rPh>
    <phoneticPr fontId="2"/>
  </si>
  <si>
    <t>専スタ</t>
    <rPh sb="0" eb="1">
      <t>セン</t>
    </rPh>
    <phoneticPr fontId="2"/>
  </si>
  <si>
    <t>指定職</t>
    <rPh sb="0" eb="3">
      <t>シテイショク</t>
    </rPh>
    <phoneticPr fontId="2"/>
  </si>
  <si>
    <t>9級</t>
    <rPh sb="1" eb="2">
      <t>キュウ</t>
    </rPh>
    <phoneticPr fontId="2"/>
  </si>
  <si>
    <t>10級</t>
    <rPh sb="2" eb="3">
      <t>キュウ</t>
    </rPh>
    <phoneticPr fontId="2"/>
  </si>
  <si>
    <t>8級</t>
    <rPh sb="1" eb="2">
      <t>キュウ</t>
    </rPh>
    <phoneticPr fontId="2"/>
  </si>
  <si>
    <t>7級</t>
    <rPh sb="1" eb="2">
      <t>キュウ</t>
    </rPh>
    <phoneticPr fontId="2"/>
  </si>
  <si>
    <t>6級</t>
    <rPh sb="1" eb="2">
      <t>キュウ</t>
    </rPh>
    <phoneticPr fontId="2"/>
  </si>
  <si>
    <t>5級</t>
    <rPh sb="1" eb="2">
      <t>キュウ</t>
    </rPh>
    <phoneticPr fontId="2"/>
  </si>
  <si>
    <t>4級</t>
    <rPh sb="1" eb="2">
      <t>キュウ</t>
    </rPh>
    <phoneticPr fontId="2"/>
  </si>
  <si>
    <t>3級</t>
    <rPh sb="1" eb="2">
      <t>キュウ</t>
    </rPh>
    <phoneticPr fontId="2"/>
  </si>
  <si>
    <t>2級</t>
    <rPh sb="1" eb="2">
      <t>キュウ</t>
    </rPh>
    <phoneticPr fontId="2"/>
  </si>
  <si>
    <t>1級</t>
    <rPh sb="1" eb="2">
      <t>キュウ</t>
    </rPh>
    <phoneticPr fontId="2"/>
  </si>
  <si>
    <t>11級</t>
    <rPh sb="2" eb="3">
      <t>キュウ</t>
    </rPh>
    <phoneticPr fontId="2"/>
  </si>
  <si>
    <t>1級17号俸以上</t>
    <rPh sb="1" eb="2">
      <t>キュウ</t>
    </rPh>
    <rPh sb="4" eb="6">
      <t>ゴウホウ</t>
    </rPh>
    <rPh sb="6" eb="8">
      <t>イジョウ</t>
    </rPh>
    <phoneticPr fontId="2"/>
  </si>
  <si>
    <t>1級16号俸以下</t>
    <rPh sb="1" eb="2">
      <t>キュウ</t>
    </rPh>
    <rPh sb="4" eb="6">
      <t>ゴウホウ</t>
    </rPh>
    <rPh sb="6" eb="8">
      <t>イカ</t>
    </rPh>
    <phoneticPr fontId="2"/>
  </si>
  <si>
    <t>3級9～141号俸</t>
    <rPh sb="1" eb="2">
      <t>キュウ</t>
    </rPh>
    <rPh sb="7" eb="9">
      <t>ゴウホウ</t>
    </rPh>
    <phoneticPr fontId="2"/>
  </si>
  <si>
    <t>1級41～125号俸</t>
  </si>
  <si>
    <t>2級33～145号俸</t>
    <phoneticPr fontId="2"/>
  </si>
  <si>
    <t>3級1～8号俸</t>
    <rPh sb="1" eb="2">
      <t>キュウ</t>
    </rPh>
    <rPh sb="5" eb="7">
      <t>ゴウホウ</t>
    </rPh>
    <phoneticPr fontId="2"/>
  </si>
  <si>
    <t>2級～32号俸</t>
    <phoneticPr fontId="2"/>
  </si>
  <si>
    <t>1級1～40号俸</t>
    <phoneticPr fontId="2"/>
  </si>
  <si>
    <t>2級9～69号俸</t>
    <rPh sb="1" eb="2">
      <t>キュウ</t>
    </rPh>
    <rPh sb="6" eb="8">
      <t>ゴウホウ</t>
    </rPh>
    <phoneticPr fontId="2"/>
  </si>
  <si>
    <t>2級1～8号俸</t>
    <rPh sb="1" eb="2">
      <t>キュウ</t>
    </rPh>
    <rPh sb="5" eb="7">
      <t>ゴウホウ</t>
    </rPh>
    <phoneticPr fontId="2"/>
  </si>
  <si>
    <t>4級5～77号俸</t>
    <rPh sb="1" eb="2">
      <t>キュウ</t>
    </rPh>
    <rPh sb="6" eb="8">
      <t>ゴウホウ</t>
    </rPh>
    <phoneticPr fontId="2"/>
  </si>
  <si>
    <t>4級1～4号俸</t>
    <rPh sb="1" eb="2">
      <t>キュウ</t>
    </rPh>
    <rPh sb="5" eb="7">
      <t>ゴウホウ</t>
    </rPh>
    <phoneticPr fontId="2"/>
  </si>
  <si>
    <t>3級29～89号俸</t>
    <rPh sb="1" eb="2">
      <t>キュウ</t>
    </rPh>
    <rPh sb="7" eb="9">
      <t>ゴウホウ</t>
    </rPh>
    <phoneticPr fontId="2"/>
  </si>
  <si>
    <t>3級9～28号俸</t>
    <rPh sb="1" eb="2">
      <t>キュウ</t>
    </rPh>
    <rPh sb="6" eb="8">
      <t>ゴウホウ</t>
    </rPh>
    <phoneticPr fontId="2"/>
  </si>
  <si>
    <t>2級25～105号俸</t>
    <rPh sb="1" eb="2">
      <t>キュウ</t>
    </rPh>
    <rPh sb="8" eb="10">
      <t>ゴウホウ</t>
    </rPh>
    <phoneticPr fontId="2"/>
  </si>
  <si>
    <t>2級17～24号俸</t>
    <rPh sb="1" eb="2">
      <t>キュウ</t>
    </rPh>
    <rPh sb="7" eb="9">
      <t>ゴウホウ</t>
    </rPh>
    <phoneticPr fontId="2"/>
  </si>
  <si>
    <t>2級5～16号俸</t>
    <rPh sb="1" eb="2">
      <t>キュウ</t>
    </rPh>
    <rPh sb="6" eb="8">
      <t>ゴウホウ</t>
    </rPh>
    <phoneticPr fontId="2"/>
  </si>
  <si>
    <t>2級1～4号俸</t>
    <rPh sb="1" eb="2">
      <t>キュウ</t>
    </rPh>
    <rPh sb="5" eb="7">
      <t>ゴウホウ</t>
    </rPh>
    <phoneticPr fontId="2"/>
  </si>
  <si>
    <t>1級25～129号俸</t>
    <rPh sb="1" eb="2">
      <t>キュウ</t>
    </rPh>
    <rPh sb="8" eb="10">
      <t>ゴウホウ</t>
    </rPh>
    <phoneticPr fontId="2"/>
  </si>
  <si>
    <t>1級9～24号俸</t>
    <rPh sb="1" eb="2">
      <t>キュウ</t>
    </rPh>
    <rPh sb="6" eb="8">
      <t>ゴウホウ</t>
    </rPh>
    <phoneticPr fontId="2"/>
  </si>
  <si>
    <t>1級1～8号俸</t>
    <rPh sb="1" eb="2">
      <t>キュウ</t>
    </rPh>
    <rPh sb="5" eb="7">
      <t>ゴウホウ</t>
    </rPh>
    <phoneticPr fontId="2"/>
  </si>
  <si>
    <t>3級29～101号俸</t>
    <rPh sb="1" eb="2">
      <t>キュウ</t>
    </rPh>
    <rPh sb="8" eb="10">
      <t>ゴウホウ</t>
    </rPh>
    <phoneticPr fontId="2"/>
  </si>
  <si>
    <t>3級25～28号俸</t>
    <rPh sb="1" eb="2">
      <t>キュウ</t>
    </rPh>
    <rPh sb="7" eb="9">
      <t>ゴウホウ</t>
    </rPh>
    <phoneticPr fontId="2"/>
  </si>
  <si>
    <t>3級17～24号俸</t>
    <rPh sb="1" eb="2">
      <t>キュウ</t>
    </rPh>
    <rPh sb="7" eb="9">
      <t>ゴウホウ</t>
    </rPh>
    <phoneticPr fontId="2"/>
  </si>
  <si>
    <t>3級5～16号俸</t>
    <rPh sb="1" eb="2">
      <t>キュウ</t>
    </rPh>
    <rPh sb="6" eb="8">
      <t>ゴウホウ</t>
    </rPh>
    <phoneticPr fontId="2"/>
  </si>
  <si>
    <t>3級1～4号俸</t>
    <rPh sb="1" eb="2">
      <t>キュウ</t>
    </rPh>
    <rPh sb="5" eb="7">
      <t>ゴウホウ</t>
    </rPh>
    <phoneticPr fontId="2"/>
  </si>
  <si>
    <t>2級49～125号俸</t>
    <rPh sb="1" eb="2">
      <t>キュウ</t>
    </rPh>
    <rPh sb="8" eb="10">
      <t>ゴウホウ</t>
    </rPh>
    <phoneticPr fontId="2"/>
  </si>
  <si>
    <t>2級41～48号俸</t>
    <rPh sb="1" eb="2">
      <t>キュウ</t>
    </rPh>
    <rPh sb="7" eb="9">
      <t>ゴウホウ</t>
    </rPh>
    <phoneticPr fontId="2"/>
  </si>
  <si>
    <t>2級37～40号俸</t>
    <rPh sb="1" eb="2">
      <t>キュウ</t>
    </rPh>
    <rPh sb="7" eb="9">
      <t>ゴウホウ</t>
    </rPh>
    <phoneticPr fontId="2"/>
  </si>
  <si>
    <t>2級25～36号俸</t>
    <rPh sb="1" eb="2">
      <t>キュウ</t>
    </rPh>
    <rPh sb="7" eb="9">
      <t>ゴウホウ</t>
    </rPh>
    <phoneticPr fontId="2"/>
  </si>
  <si>
    <t>2級9～24号俸</t>
    <rPh sb="1" eb="2">
      <t>キュウ</t>
    </rPh>
    <rPh sb="6" eb="8">
      <t>ゴウホウ</t>
    </rPh>
    <phoneticPr fontId="2"/>
  </si>
  <si>
    <t>1級57～141号俸</t>
    <rPh sb="1" eb="2">
      <t>キュウ</t>
    </rPh>
    <rPh sb="8" eb="10">
      <t>ゴウホウ</t>
    </rPh>
    <phoneticPr fontId="2"/>
  </si>
  <si>
    <t>1級37～56号俸</t>
    <rPh sb="1" eb="2">
      <t>キュウ</t>
    </rPh>
    <rPh sb="7" eb="9">
      <t>ゴウホウ</t>
    </rPh>
    <phoneticPr fontId="2"/>
  </si>
  <si>
    <t>1級21～36号俸</t>
    <rPh sb="1" eb="2">
      <t>キュウ</t>
    </rPh>
    <rPh sb="7" eb="9">
      <t>ゴウホウ</t>
    </rPh>
    <phoneticPr fontId="2"/>
  </si>
  <si>
    <t>1級1～20号俸</t>
    <rPh sb="1" eb="2">
      <t>キュウ</t>
    </rPh>
    <rPh sb="6" eb="8">
      <t>ゴウホウ</t>
    </rPh>
    <phoneticPr fontId="2"/>
  </si>
  <si>
    <t>5級5～73号俸</t>
    <rPh sb="1" eb="2">
      <t>キュウ</t>
    </rPh>
    <rPh sb="6" eb="8">
      <t>ゴウホウ</t>
    </rPh>
    <phoneticPr fontId="2"/>
  </si>
  <si>
    <t>5級1～4号俸</t>
    <rPh sb="1" eb="2">
      <t>キュウ</t>
    </rPh>
    <rPh sb="5" eb="7">
      <t>ゴウホウ</t>
    </rPh>
    <phoneticPr fontId="2"/>
  </si>
  <si>
    <t>4級</t>
    <phoneticPr fontId="2"/>
  </si>
  <si>
    <t>3級13～89号</t>
    <rPh sb="1" eb="2">
      <t>キュウ</t>
    </rPh>
    <rPh sb="7" eb="8">
      <t>ゴウ</t>
    </rPh>
    <phoneticPr fontId="2"/>
  </si>
  <si>
    <t>3級5～12号俸</t>
    <rPh sb="1" eb="2">
      <t>キュウ</t>
    </rPh>
    <rPh sb="6" eb="8">
      <t>ゴウホウ</t>
    </rPh>
    <phoneticPr fontId="2"/>
  </si>
  <si>
    <t>2級25～121号俸</t>
    <rPh sb="1" eb="2">
      <t>キュウ</t>
    </rPh>
    <rPh sb="8" eb="10">
      <t>ゴウホウ</t>
    </rPh>
    <phoneticPr fontId="2"/>
  </si>
  <si>
    <t>1級45～121号俸</t>
    <rPh sb="1" eb="2">
      <t>キュウ</t>
    </rPh>
    <rPh sb="8" eb="10">
      <t>ゴウホウ</t>
    </rPh>
    <phoneticPr fontId="2"/>
  </si>
  <si>
    <t>1級1～44号俸</t>
    <rPh sb="1" eb="2">
      <t>キュウ</t>
    </rPh>
    <rPh sb="6" eb="8">
      <t>ゴウホウ</t>
    </rPh>
    <phoneticPr fontId="2"/>
  </si>
  <si>
    <t>3級5～89号俸</t>
    <rPh sb="1" eb="2">
      <t>キュウ</t>
    </rPh>
    <rPh sb="6" eb="8">
      <t>ゴウホウ</t>
    </rPh>
    <phoneticPr fontId="2"/>
  </si>
  <si>
    <t>2級13～97号俸</t>
    <rPh sb="1" eb="2">
      <t>キュウ</t>
    </rPh>
    <rPh sb="7" eb="9">
      <t>ゴウホウ</t>
    </rPh>
    <phoneticPr fontId="2"/>
  </si>
  <si>
    <t>2級9～12号俸</t>
    <rPh sb="1" eb="2">
      <t>キュウ</t>
    </rPh>
    <rPh sb="6" eb="8">
      <t>ゴウホウ</t>
    </rPh>
    <phoneticPr fontId="2"/>
  </si>
  <si>
    <t>1級25～65号俸</t>
    <rPh sb="1" eb="2">
      <t>キュウ</t>
    </rPh>
    <rPh sb="7" eb="9">
      <t>ゴウホウ</t>
    </rPh>
    <phoneticPr fontId="2"/>
  </si>
  <si>
    <t>1級13～24号俸</t>
    <rPh sb="1" eb="2">
      <t>キュウ</t>
    </rPh>
    <rPh sb="7" eb="9">
      <t>ゴウホウ</t>
    </rPh>
    <phoneticPr fontId="2"/>
  </si>
  <si>
    <t>1級1～12号俸</t>
    <rPh sb="1" eb="2">
      <t>キュウ</t>
    </rPh>
    <rPh sb="6" eb="8">
      <t>ゴウホウ</t>
    </rPh>
    <phoneticPr fontId="2"/>
  </si>
  <si>
    <t>3級5～113号俸</t>
    <rPh sb="1" eb="2">
      <t>キュウ</t>
    </rPh>
    <rPh sb="7" eb="9">
      <t>ゴウホウ</t>
    </rPh>
    <phoneticPr fontId="2"/>
  </si>
  <si>
    <t>2級9～105号</t>
    <rPh sb="1" eb="2">
      <t>キュウ</t>
    </rPh>
    <rPh sb="7" eb="8">
      <t>ゴウ</t>
    </rPh>
    <phoneticPr fontId="2"/>
  </si>
  <si>
    <t>3級5～125号俸</t>
    <rPh sb="1" eb="2">
      <t>キュウ</t>
    </rPh>
    <rPh sb="7" eb="9">
      <t>ゴウホウ</t>
    </rPh>
    <phoneticPr fontId="2"/>
  </si>
  <si>
    <t>2級29～153号俸</t>
    <rPh sb="1" eb="2">
      <t>キュウ</t>
    </rPh>
    <rPh sb="8" eb="10">
      <t>ゴウホウ</t>
    </rPh>
    <phoneticPr fontId="2"/>
  </si>
  <si>
    <t>2級1～28号俸</t>
    <rPh sb="1" eb="2">
      <t>キュウ</t>
    </rPh>
    <rPh sb="6" eb="8">
      <t>ゴウホウ</t>
    </rPh>
    <phoneticPr fontId="2"/>
  </si>
  <si>
    <t>2級13～121号俸</t>
    <rPh sb="1" eb="2">
      <t>キュウ</t>
    </rPh>
    <rPh sb="8" eb="10">
      <t>ゴウホウ</t>
    </rPh>
    <phoneticPr fontId="2"/>
  </si>
  <si>
    <t>2級1～12号俸</t>
    <rPh sb="1" eb="2">
      <t>キュウ</t>
    </rPh>
    <rPh sb="6" eb="8">
      <t>ゴウホウ</t>
    </rPh>
    <phoneticPr fontId="2"/>
  </si>
  <si>
    <t>その他（）</t>
    <phoneticPr fontId="2"/>
  </si>
  <si>
    <t>行一</t>
    <rPh sb="0" eb="1">
      <t>ギョウ</t>
    </rPh>
    <rPh sb="1" eb="2">
      <t>イチ</t>
    </rPh>
    <phoneticPr fontId="2"/>
  </si>
  <si>
    <t>行二</t>
    <rPh sb="0" eb="1">
      <t>ギョウ</t>
    </rPh>
    <rPh sb="1" eb="2">
      <t>ニ</t>
    </rPh>
    <phoneticPr fontId="2"/>
  </si>
  <si>
    <t>公安一</t>
    <rPh sb="0" eb="2">
      <t>コウアン</t>
    </rPh>
    <rPh sb="2" eb="3">
      <t>イチ</t>
    </rPh>
    <phoneticPr fontId="2"/>
  </si>
  <si>
    <t>公安二</t>
    <rPh sb="0" eb="2">
      <t>コウアン</t>
    </rPh>
    <rPh sb="2" eb="3">
      <t>ニ</t>
    </rPh>
    <phoneticPr fontId="2"/>
  </si>
  <si>
    <t>教育一</t>
    <rPh sb="0" eb="2">
      <t>キョウイク</t>
    </rPh>
    <rPh sb="2" eb="3">
      <t>イチ</t>
    </rPh>
    <phoneticPr fontId="2"/>
  </si>
  <si>
    <t>教育二</t>
    <rPh sb="0" eb="2">
      <t>キョウイク</t>
    </rPh>
    <rPh sb="2" eb="3">
      <t>ニ</t>
    </rPh>
    <phoneticPr fontId="2"/>
  </si>
  <si>
    <t>医療一</t>
    <rPh sb="0" eb="2">
      <t>イリョウ</t>
    </rPh>
    <rPh sb="2" eb="3">
      <t>イチ</t>
    </rPh>
    <phoneticPr fontId="2"/>
  </si>
  <si>
    <t>医療二</t>
    <rPh sb="0" eb="2">
      <t>イリョウ</t>
    </rPh>
    <rPh sb="2" eb="3">
      <t>ニ</t>
    </rPh>
    <phoneticPr fontId="2"/>
  </si>
  <si>
    <t>医療三</t>
    <rPh sb="0" eb="2">
      <t>イリョウ</t>
    </rPh>
    <rPh sb="2" eb="3">
      <t>サン</t>
    </rPh>
    <phoneticPr fontId="2"/>
  </si>
  <si>
    <t>海事一</t>
    <rPh sb="0" eb="2">
      <t>カイジ</t>
    </rPh>
    <rPh sb="2" eb="3">
      <t>イチ</t>
    </rPh>
    <phoneticPr fontId="2"/>
  </si>
  <si>
    <t>海事二</t>
    <rPh sb="0" eb="2">
      <t>カイジ</t>
    </rPh>
    <rPh sb="2" eb="3">
      <t>ニ</t>
    </rPh>
    <phoneticPr fontId="2"/>
  </si>
  <si>
    <t>法定額チェック用の表</t>
    <rPh sb="0" eb="1">
      <t>ホウ</t>
    </rPh>
    <rPh sb="1" eb="3">
      <t>テイガク</t>
    </rPh>
    <rPh sb="7" eb="8">
      <t>ヨウ</t>
    </rPh>
    <rPh sb="9" eb="10">
      <t>ヒョウ</t>
    </rPh>
    <phoneticPr fontId="7"/>
  </si>
  <si>
    <t>法28①三（在勤地以外の同一地域内旅行の旅費）該当チェック用</t>
    <rPh sb="0" eb="1">
      <t>ホウ</t>
    </rPh>
    <rPh sb="4" eb="5">
      <t>３</t>
    </rPh>
    <rPh sb="6" eb="8">
      <t>ザイキン</t>
    </rPh>
    <rPh sb="8" eb="9">
      <t>チ</t>
    </rPh>
    <rPh sb="9" eb="11">
      <t>イガイ</t>
    </rPh>
    <rPh sb="12" eb="14">
      <t>ドウイツ</t>
    </rPh>
    <rPh sb="14" eb="16">
      <t>チイキ</t>
    </rPh>
    <rPh sb="16" eb="17">
      <t>ナイ</t>
    </rPh>
    <rPh sb="17" eb="19">
      <t>リョコウ</t>
    </rPh>
    <rPh sb="20" eb="22">
      <t>リョヒ</t>
    </rPh>
    <rPh sb="23" eb="25">
      <t>ガイトウ</t>
    </rPh>
    <rPh sb="29" eb="30">
      <t>ヨウ</t>
    </rPh>
    <phoneticPr fontId="7"/>
  </si>
  <si>
    <t>指定職</t>
    <rPh sb="0" eb="2">
      <t>シテイ</t>
    </rPh>
    <rPh sb="2" eb="3">
      <t>ショク</t>
    </rPh>
    <phoneticPr fontId="7"/>
  </si>
  <si>
    <t>内閣総理大臣等</t>
    <rPh sb="0" eb="2">
      <t>ナイカク</t>
    </rPh>
    <rPh sb="2" eb="4">
      <t>ソウリ</t>
    </rPh>
    <rPh sb="4" eb="6">
      <t>ダイジン</t>
    </rPh>
    <rPh sb="6" eb="7">
      <t>トウ</t>
    </rPh>
    <phoneticPr fontId="7"/>
  </si>
  <si>
    <t>内閣総理大臣等</t>
  </si>
  <si>
    <t>ⅴ）家具、家電等の購入費及びレンタル料</t>
    <rPh sb="2" eb="4">
      <t>カグ</t>
    </rPh>
    <rPh sb="5" eb="7">
      <t>カデン</t>
    </rPh>
    <rPh sb="7" eb="8">
      <t>トウ</t>
    </rPh>
    <rPh sb="9" eb="12">
      <t>コウニュウヒ</t>
    </rPh>
    <rPh sb="12" eb="13">
      <t>オヨ</t>
    </rPh>
    <rPh sb="18" eb="19">
      <t>リョウ</t>
    </rPh>
    <phoneticPr fontId="2"/>
  </si>
  <si>
    <t>円</t>
    <rPh sb="0" eb="1">
      <t>エン</t>
    </rPh>
    <phoneticPr fontId="2"/>
  </si>
  <si>
    <t>移転日</t>
    <rPh sb="0" eb="2">
      <t>イテン</t>
    </rPh>
    <rPh sb="2" eb="3">
      <t>ビ</t>
    </rPh>
    <phoneticPr fontId="2"/>
  </si>
  <si>
    <t>①業者への支払額</t>
    <rPh sb="1" eb="3">
      <t>ギョウシャ</t>
    </rPh>
    <rPh sb="5" eb="7">
      <t>シハライ</t>
    </rPh>
    <rPh sb="7" eb="8">
      <t>ガク</t>
    </rPh>
    <phoneticPr fontId="2"/>
  </si>
  <si>
    <t>ⅱ）自家用車、オートバイ等を運搬する際の追加費用</t>
    <rPh sb="2" eb="6">
      <t>ジカヨウシャ</t>
    </rPh>
    <rPh sb="12" eb="13">
      <t>トウ</t>
    </rPh>
    <rPh sb="14" eb="16">
      <t>ウンパン</t>
    </rPh>
    <rPh sb="18" eb="19">
      <t>サイ</t>
    </rPh>
    <phoneticPr fontId="2"/>
  </si>
  <si>
    <t>その他、移転に際して直接要した費用（対象外経費を除く）</t>
    <rPh sb="2" eb="3">
      <t>タ</t>
    </rPh>
    <rPh sb="4" eb="6">
      <t>イテン</t>
    </rPh>
    <rPh sb="7" eb="8">
      <t>サイ</t>
    </rPh>
    <rPh sb="10" eb="12">
      <t>チョクセツ</t>
    </rPh>
    <rPh sb="12" eb="13">
      <t>ヨウ</t>
    </rPh>
    <rPh sb="15" eb="17">
      <t>ヒヨウ</t>
    </rPh>
    <rPh sb="18" eb="21">
      <t>タイショウガイ</t>
    </rPh>
    <rPh sb="21" eb="23">
      <t>ケイヒ</t>
    </rPh>
    <rPh sb="24" eb="25">
      <t>ノゾ</t>
    </rPh>
    <phoneticPr fontId="2"/>
  </si>
  <si>
    <t>ⅶ）荷物を一時保管する場合の追加費用</t>
    <rPh sb="2" eb="4">
      <t>ニモツ</t>
    </rPh>
    <rPh sb="5" eb="7">
      <t>イチジ</t>
    </rPh>
    <rPh sb="7" eb="9">
      <t>ホカン</t>
    </rPh>
    <rPh sb="11" eb="13">
      <t>バアイ</t>
    </rPh>
    <rPh sb="14" eb="16">
      <t>ツイカ</t>
    </rPh>
    <rPh sb="16" eb="18">
      <t>ヒヨウ</t>
    </rPh>
    <phoneticPr fontId="2"/>
  </si>
  <si>
    <t>ⅵ）家電リサイクル費用、不用品等の回収費用、ハウスクリーニング費用</t>
    <rPh sb="2" eb="4">
      <t>カデン</t>
    </rPh>
    <rPh sb="9" eb="11">
      <t>ヒヨウ</t>
    </rPh>
    <rPh sb="12" eb="15">
      <t>フヨウヒン</t>
    </rPh>
    <rPh sb="15" eb="16">
      <t>トウ</t>
    </rPh>
    <rPh sb="31" eb="33">
      <t>ヒヨウ</t>
    </rPh>
    <phoneticPr fontId="2"/>
  </si>
  <si>
    <t>（業者名）</t>
    <rPh sb="1" eb="3">
      <t>ギョウシャ</t>
    </rPh>
    <rPh sb="3" eb="4">
      <t>メイ</t>
    </rPh>
    <phoneticPr fontId="2"/>
  </si>
  <si>
    <t>金額</t>
    <rPh sb="0" eb="2">
      <t>キンガク</t>
    </rPh>
    <phoneticPr fontId="2"/>
  </si>
  <si>
    <t>対象外経費</t>
    <rPh sb="0" eb="3">
      <t>タイショウガイ</t>
    </rPh>
    <rPh sb="3" eb="5">
      <t>ケイヒ</t>
    </rPh>
    <phoneticPr fontId="2"/>
  </si>
  <si>
    <t>②（ⅰ～ⅶ）計</t>
    <phoneticPr fontId="2"/>
  </si>
  <si>
    <t>所属</t>
    <rPh sb="0" eb="2">
      <t>ショゾク</t>
    </rPh>
    <phoneticPr fontId="2"/>
  </si>
  <si>
    <t>b　ａ以外の支払額</t>
    <rPh sb="3" eb="5">
      <t>イガイ</t>
    </rPh>
    <rPh sb="6" eb="8">
      <t>シハライ</t>
    </rPh>
    <rPh sb="8" eb="9">
      <t>ガク</t>
    </rPh>
    <phoneticPr fontId="2"/>
  </si>
  <si>
    <t>申立日</t>
    <rPh sb="0" eb="2">
      <t>モウシタテ</t>
    </rPh>
    <rPh sb="2" eb="3">
      <t>ビ</t>
    </rPh>
    <phoneticPr fontId="2"/>
  </si>
  <si>
    <t>氏名</t>
    <rPh sb="0" eb="2">
      <t>シメイ</t>
    </rPh>
    <phoneticPr fontId="2"/>
  </si>
  <si>
    <t>印</t>
    <rPh sb="0" eb="1">
      <t>イン</t>
    </rPh>
    <phoneticPr fontId="2"/>
  </si>
  <si>
    <t>令和　　年　　月　　日</t>
    <rPh sb="0" eb="2">
      <t>レイワ</t>
    </rPh>
    <rPh sb="4" eb="5">
      <t>ネン</t>
    </rPh>
    <rPh sb="7" eb="8">
      <t>ガツ</t>
    </rPh>
    <rPh sb="10" eb="11">
      <t>ニチ</t>
    </rPh>
    <phoneticPr fontId="2"/>
  </si>
  <si>
    <t>ａ　実際に利用した業者の額</t>
    <rPh sb="5" eb="7">
      <t>リヨウ</t>
    </rPh>
    <rPh sb="12" eb="13">
      <t>ガク</t>
    </rPh>
    <phoneticPr fontId="2"/>
  </si>
  <si>
    <t>実際に利用した引越業者名</t>
    <rPh sb="0" eb="2">
      <t>ジッサイ</t>
    </rPh>
    <rPh sb="3" eb="5">
      <t>リヨウ</t>
    </rPh>
    <rPh sb="7" eb="9">
      <t>ヒッコシ</t>
    </rPh>
    <rPh sb="9" eb="11">
      <t>ギョウシャ</t>
    </rPh>
    <rPh sb="11" eb="12">
      <t>メイ</t>
    </rPh>
    <phoneticPr fontId="2"/>
  </si>
  <si>
    <t>移転料請求金額確認書　　</t>
    <rPh sb="0" eb="2">
      <t>イテン</t>
    </rPh>
    <rPh sb="2" eb="3">
      <t>リョウ</t>
    </rPh>
    <rPh sb="3" eb="5">
      <t>セイキュウ</t>
    </rPh>
    <rPh sb="5" eb="7">
      <t>キンガク</t>
    </rPh>
    <rPh sb="7" eb="10">
      <t>カクニンショ</t>
    </rPh>
    <phoneticPr fontId="2"/>
  </si>
  <si>
    <t>様式</t>
    <rPh sb="0" eb="2">
      <t>ヨウシキ</t>
    </rPh>
    <phoneticPr fontId="2"/>
  </si>
  <si>
    <t>a　＋　ｂ　＝　移転料請求金額</t>
    <rPh sb="8" eb="10">
      <t>イテン</t>
    </rPh>
    <rPh sb="10" eb="11">
      <t>リョウ</t>
    </rPh>
    <rPh sb="11" eb="13">
      <t>セイキュウ</t>
    </rPh>
    <rPh sb="13" eb="15">
      <t>キンガク</t>
    </rPh>
    <rPh sb="14" eb="15">
      <t>ガク</t>
    </rPh>
    <phoneticPr fontId="2"/>
  </si>
  <si>
    <t>　下記のとおり申し立てます。
　　　　　　　　　　　　　　　　　　　　　　　　　　　　　　記
　(１)　見積りを依頼するに当たって、全ての業者に最も安価なプランで見積りを依頼したこと。
　(２)　利用した引越業者は見積りを依頼した業者の中で最も安価な見積額を提示した業者であること。
　(３)　移転料請求金額に移転料の支給対象外となる経費が含まれていないこと。</t>
    <rPh sb="1" eb="3">
      <t>カキ</t>
    </rPh>
    <rPh sb="7" eb="8">
      <t>モウ</t>
    </rPh>
    <rPh sb="9" eb="10">
      <t>タ</t>
    </rPh>
    <rPh sb="45" eb="46">
      <t>キ</t>
    </rPh>
    <rPh sb="53" eb="55">
      <t>ミツモリ</t>
    </rPh>
    <rPh sb="57" eb="59">
      <t>イライ</t>
    </rPh>
    <rPh sb="62" eb="63">
      <t>ア</t>
    </rPh>
    <rPh sb="67" eb="68">
      <t>スベ</t>
    </rPh>
    <rPh sb="70" eb="72">
      <t>ギョウシャ</t>
    </rPh>
    <rPh sb="73" eb="74">
      <t>モット</t>
    </rPh>
    <rPh sb="75" eb="77">
      <t>アンカ</t>
    </rPh>
    <rPh sb="82" eb="84">
      <t>ミツモリ</t>
    </rPh>
    <rPh sb="86" eb="88">
      <t>イライ</t>
    </rPh>
    <rPh sb="99" eb="101">
      <t>リヨウ</t>
    </rPh>
    <rPh sb="103" eb="105">
      <t>ヒッコシ</t>
    </rPh>
    <rPh sb="105" eb="107">
      <t>ギョウシャ</t>
    </rPh>
    <rPh sb="108" eb="110">
      <t>ミツモリ</t>
    </rPh>
    <rPh sb="112" eb="114">
      <t>イライ</t>
    </rPh>
    <rPh sb="116" eb="118">
      <t>ギョウシャ</t>
    </rPh>
    <rPh sb="119" eb="120">
      <t>ナカ</t>
    </rPh>
    <rPh sb="121" eb="122">
      <t>モット</t>
    </rPh>
    <rPh sb="123" eb="125">
      <t>アンカ</t>
    </rPh>
    <rPh sb="126" eb="129">
      <t>ミツモリガク</t>
    </rPh>
    <rPh sb="130" eb="132">
      <t>テイジ</t>
    </rPh>
    <rPh sb="134" eb="136">
      <t>ギョウシャ</t>
    </rPh>
    <rPh sb="148" eb="151">
      <t>イテンリョウ</t>
    </rPh>
    <rPh sb="156" eb="159">
      <t>イテンリョウ</t>
    </rPh>
    <rPh sb="160" eb="162">
      <t>シキュウ</t>
    </rPh>
    <rPh sb="162" eb="165">
      <t>タイショウガイ</t>
    </rPh>
    <rPh sb="168" eb="170">
      <t>ケイヒ</t>
    </rPh>
    <rPh sb="171" eb="172">
      <t>フク</t>
    </rPh>
    <phoneticPr fontId="2"/>
  </si>
  <si>
    <t>ⅰ）ピアノ、美術品・骨董品、ペット、庭石・植木等、個人的趣味で
　大型なものや個人的な嗜好の強いものを運搬する際の追加費用</t>
    <rPh sb="6" eb="8">
      <t>ビジュツ</t>
    </rPh>
    <rPh sb="8" eb="9">
      <t>ヒン</t>
    </rPh>
    <rPh sb="10" eb="13">
      <t>コットウヒン</t>
    </rPh>
    <rPh sb="18" eb="20">
      <t>ニワイシ</t>
    </rPh>
    <rPh sb="21" eb="23">
      <t>ウエキ</t>
    </rPh>
    <rPh sb="23" eb="24">
      <t>トウ</t>
    </rPh>
    <rPh sb="25" eb="28">
      <t>コジンテキ</t>
    </rPh>
    <rPh sb="28" eb="30">
      <t>シュミ</t>
    </rPh>
    <rPh sb="33" eb="35">
      <t>オオガタ</t>
    </rPh>
    <rPh sb="39" eb="42">
      <t>コジンテキ</t>
    </rPh>
    <rPh sb="43" eb="45">
      <t>シコウ</t>
    </rPh>
    <rPh sb="46" eb="47">
      <t>ツヨ</t>
    </rPh>
    <rPh sb="51" eb="53">
      <t>ウンパン</t>
    </rPh>
    <rPh sb="55" eb="56">
      <t>サイ</t>
    </rPh>
    <phoneticPr fontId="2"/>
  </si>
  <si>
    <t>ⅲ）荷造、荷解に係る追加費用</t>
    <rPh sb="2" eb="4">
      <t>ニヅクリ</t>
    </rPh>
    <rPh sb="5" eb="7">
      <t>ニホド</t>
    </rPh>
    <rPh sb="8" eb="9">
      <t>カカ</t>
    </rPh>
    <phoneticPr fontId="2"/>
  </si>
  <si>
    <t>ⅳ）工事に係る追加費用（エアコン、ガス器具の着脱工事を除く）</t>
    <rPh sb="2" eb="4">
      <t>コウジ</t>
    </rPh>
    <rPh sb="5" eb="6">
      <t>カカ</t>
    </rPh>
    <rPh sb="7" eb="9">
      <t>ツイカ</t>
    </rPh>
    <rPh sb="9" eb="11">
      <t>ヒヨウ</t>
    </rPh>
    <rPh sb="19" eb="21">
      <t>キグ</t>
    </rPh>
    <rPh sb="22" eb="24">
      <t>チャクダツ</t>
    </rPh>
    <rPh sb="24" eb="26">
      <t>コウジ</t>
    </rPh>
    <rPh sb="27" eb="28">
      <t>ノゾ</t>
    </rPh>
    <phoneticPr fontId="2"/>
  </si>
  <si>
    <t>レンタカー代、ガソリン代、高速道路利用料等の運搬に直接かかる費用</t>
    <rPh sb="5" eb="6">
      <t>ダイ</t>
    </rPh>
    <rPh sb="11" eb="12">
      <t>ダイ</t>
    </rPh>
    <rPh sb="13" eb="15">
      <t>コウソク</t>
    </rPh>
    <rPh sb="15" eb="17">
      <t>ドウロ</t>
    </rPh>
    <rPh sb="17" eb="20">
      <t>リヨウリョウ</t>
    </rPh>
    <rPh sb="20" eb="21">
      <t>トウ</t>
    </rPh>
    <rPh sb="22" eb="24">
      <t>ウンパン</t>
    </rPh>
    <rPh sb="25" eb="27">
      <t>チョクセツ</t>
    </rPh>
    <rPh sb="30" eb="32">
      <t>ヒヨウ</t>
    </rPh>
    <phoneticPr fontId="2"/>
  </si>
  <si>
    <t>宅配便等の運送料</t>
    <rPh sb="0" eb="3">
      <t>タクハイビン</t>
    </rPh>
    <rPh sb="3" eb="4">
      <t>トウ</t>
    </rPh>
    <rPh sb="5" eb="7">
      <t>ウンソウ</t>
    </rPh>
    <rPh sb="7" eb="8">
      <t>リョウ</t>
    </rPh>
    <phoneticPr fontId="2"/>
  </si>
  <si>
    <t>実際に利用した引越業者
以外の業者（1社目）</t>
    <rPh sb="0" eb="2">
      <t>ジッサイ</t>
    </rPh>
    <rPh sb="3" eb="5">
      <t>リヨウ</t>
    </rPh>
    <rPh sb="7" eb="9">
      <t>ヒッコシ</t>
    </rPh>
    <rPh sb="9" eb="11">
      <t>ギョウシャ</t>
    </rPh>
    <rPh sb="12" eb="14">
      <t>イガイ</t>
    </rPh>
    <rPh sb="15" eb="17">
      <t>ギョウシャ</t>
    </rPh>
    <rPh sb="19" eb="20">
      <t>シャ</t>
    </rPh>
    <rPh sb="20" eb="21">
      <t>メ</t>
    </rPh>
    <phoneticPr fontId="2"/>
  </si>
  <si>
    <t>実際に利用した引越業者
以外の業者（2社目）</t>
    <rPh sb="0" eb="2">
      <t>ジッサイ</t>
    </rPh>
    <rPh sb="3" eb="5">
      <t>リヨウ</t>
    </rPh>
    <rPh sb="7" eb="9">
      <t>ヒッコシ</t>
    </rPh>
    <rPh sb="9" eb="11">
      <t>ギョウシャ</t>
    </rPh>
    <rPh sb="12" eb="14">
      <t>イガイ</t>
    </rPh>
    <rPh sb="15" eb="17">
      <t>ギョウシャ</t>
    </rPh>
    <rPh sb="19" eb="20">
      <t>シャ</t>
    </rPh>
    <rPh sb="20" eb="21">
      <t>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</si>
</sst>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22"/>
      <color theme="1"/>
      <name val="ＭＳ Ｐゴシック"/>
      <family val="2"/>
      <charset val="128"/>
      <scheme val="minor"/>
    </font>
    <font>
      <sz val="26"/>
      <color theme="1"/>
      <name val="ＭＳ Ｐゴシック"/>
      <family val="2"/>
      <charset val="128"/>
      <scheme val="minor"/>
    </font>
    <font>
      <sz val="10"/>
      <name val="ＭＳ Ｐ明朝"/>
      <family val="1"/>
      <charset val="128"/>
    </font>
    <font>
      <sz val="6"/>
      <name val="ＭＳ Ｐゴシック"/>
      <family val="3"/>
      <charset val="128"/>
    </font>
    <font>
      <sz val="10"/>
      <color theme="1"/>
      <name val="ＭＳ Ｐ明朝"/>
      <family val="1"/>
      <charset val="128"/>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b/>
      <sz val="11"/>
      <color theme="1"/>
      <name val="ＭＳ Ｐゴシック"/>
      <family val="3"/>
      <charset val="128"/>
      <scheme val="minor"/>
    </font>
    <font>
      <b/>
      <sz val="10"/>
      <color indexed="81"/>
      <name val="ＭＳ Ｐゴシック"/>
      <family val="3"/>
      <charset val="128"/>
    </font>
    <font>
      <b/>
      <sz val="11"/>
      <color indexed="81"/>
      <name val="ＭＳ Ｐゴシック"/>
      <family val="3"/>
      <charset val="128"/>
    </font>
    <font>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right style="thin">
        <color indexed="64"/>
      </right>
      <top/>
      <bottom style="double">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medium">
        <color indexed="64"/>
      </top>
      <bottom/>
      <diagonal/>
    </border>
    <border>
      <left style="double">
        <color indexed="64"/>
      </left>
      <right/>
      <top style="thin">
        <color indexed="64"/>
      </top>
      <bottom/>
      <diagonal/>
    </border>
    <border>
      <left style="thin">
        <color indexed="64"/>
      </left>
      <right/>
      <top/>
      <bottom style="double">
        <color indexed="64"/>
      </bottom>
      <diagonal/>
    </border>
    <border>
      <left/>
      <right style="medium">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Alignment="1">
      <alignment horizontal="center" vertical="center"/>
    </xf>
    <xf numFmtId="0" fontId="6" fillId="0" borderId="0" xfId="0" applyFont="1" applyFill="1" applyAlignment="1">
      <alignment vertical="center"/>
    </xf>
    <xf numFmtId="0" fontId="6" fillId="0" borderId="2" xfId="0" applyFont="1" applyFill="1" applyBorder="1">
      <alignment vertical="center"/>
    </xf>
    <xf numFmtId="0" fontId="6" fillId="0" borderId="2" xfId="0" applyFont="1" applyFill="1" applyBorder="1" applyAlignment="1">
      <alignment horizontal="center" vertical="center"/>
    </xf>
    <xf numFmtId="0" fontId="6" fillId="0" borderId="0" xfId="0" applyFont="1" applyFill="1">
      <alignment vertical="center"/>
    </xf>
    <xf numFmtId="38" fontId="8" fillId="0" borderId="2" xfId="1" applyFont="1" applyFill="1" applyBorder="1">
      <alignment vertical="center"/>
    </xf>
    <xf numFmtId="38" fontId="6" fillId="0" borderId="2" xfId="1" applyFont="1" applyFill="1" applyBorder="1">
      <alignment vertical="center"/>
    </xf>
    <xf numFmtId="0" fontId="0" fillId="0" borderId="0" xfId="0" applyFill="1" applyBorder="1" applyAlignment="1">
      <alignment horizontal="center" vertical="center" textRotation="255"/>
    </xf>
    <xf numFmtId="0" fontId="5" fillId="0" borderId="0" xfId="0" applyFont="1" applyFill="1" applyAlignment="1">
      <alignment horizontal="center" vertical="center" shrinkToFit="1"/>
    </xf>
    <xf numFmtId="0" fontId="4" fillId="0" borderId="0" xfId="0" applyFont="1" applyFill="1" applyAlignment="1">
      <alignment vertical="center" shrinkToFit="1"/>
    </xf>
    <xf numFmtId="0" fontId="0" fillId="0" borderId="0" xfId="0" applyFill="1" applyBorder="1">
      <alignment vertical="center"/>
    </xf>
    <xf numFmtId="0" fontId="0" fillId="0" borderId="0" xfId="0" applyFill="1" applyBorder="1" applyAlignment="1">
      <alignment vertical="center" wrapText="1"/>
    </xf>
    <xf numFmtId="0" fontId="0" fillId="0" borderId="0" xfId="0" applyFill="1" applyBorder="1" applyAlignment="1">
      <alignment vertical="center"/>
    </xf>
    <xf numFmtId="38" fontId="0" fillId="0" borderId="0" xfId="1" applyFont="1" applyFill="1" applyBorder="1" applyAlignment="1">
      <alignment horizontal="right" vertical="center"/>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14" fontId="11" fillId="0" borderId="0" xfId="0" applyNumberFormat="1" applyFont="1" applyFill="1" applyAlignment="1">
      <alignment vertical="center" shrinkToFit="1"/>
    </xf>
    <xf numFmtId="0" fontId="0" fillId="2" borderId="0" xfId="0" applyFill="1">
      <alignment vertical="center"/>
    </xf>
    <xf numFmtId="0" fontId="0" fillId="0" borderId="1" xfId="0" applyFill="1" applyBorder="1">
      <alignment vertical="center"/>
    </xf>
    <xf numFmtId="0" fontId="15" fillId="0" borderId="1" xfId="0" applyFont="1" applyFill="1" applyBorder="1">
      <alignment vertical="center"/>
    </xf>
    <xf numFmtId="0" fontId="0" fillId="0" borderId="17" xfId="0" applyFill="1" applyBorder="1">
      <alignment vertical="center"/>
    </xf>
    <xf numFmtId="0" fontId="0" fillId="0" borderId="18" xfId="0" applyFill="1" applyBorder="1">
      <alignment vertical="center"/>
    </xf>
    <xf numFmtId="0" fontId="9" fillId="0" borderId="0" xfId="0" applyFont="1" applyFill="1" applyBorder="1">
      <alignment vertical="center"/>
    </xf>
    <xf numFmtId="0" fontId="0" fillId="0" borderId="19" xfId="0" applyFill="1" applyBorder="1">
      <alignment vertical="center"/>
    </xf>
    <xf numFmtId="0" fontId="0" fillId="0" borderId="20" xfId="0" applyFill="1" applyBorder="1">
      <alignment vertical="center"/>
    </xf>
    <xf numFmtId="0" fontId="0" fillId="0" borderId="21" xfId="0" applyFill="1" applyBorder="1">
      <alignment vertical="center"/>
    </xf>
    <xf numFmtId="0" fontId="0" fillId="0" borderId="1" xfId="0" applyFill="1" applyBorder="1" applyAlignment="1">
      <alignment horizontal="right" vertical="center"/>
    </xf>
    <xf numFmtId="14" fontId="10" fillId="0" borderId="0" xfId="0" applyNumberFormat="1" applyFont="1" applyFill="1" applyBorder="1" applyAlignment="1">
      <alignment horizontal="center" vertical="center" shrinkToFit="1"/>
    </xf>
    <xf numFmtId="14" fontId="3" fillId="0" borderId="14" xfId="0" applyNumberFormat="1" applyFont="1" applyFill="1" applyBorder="1" applyAlignment="1">
      <alignment horizontal="center" vertical="center" shrinkToFit="1"/>
    </xf>
    <xf numFmtId="14" fontId="3" fillId="0" borderId="15" xfId="0" applyNumberFormat="1" applyFont="1" applyFill="1" applyBorder="1" applyAlignment="1">
      <alignment horizontal="center" vertical="center" shrinkToFit="1"/>
    </xf>
    <xf numFmtId="14" fontId="3" fillId="0" borderId="16" xfId="0" applyNumberFormat="1" applyFont="1" applyFill="1" applyBorder="1" applyAlignment="1">
      <alignment horizontal="center" vertical="center" shrinkToFit="1"/>
    </xf>
    <xf numFmtId="14" fontId="3" fillId="0" borderId="19" xfId="0" applyNumberFormat="1" applyFont="1" applyFill="1" applyBorder="1" applyAlignment="1">
      <alignment horizontal="center" vertical="center" shrinkToFit="1"/>
    </xf>
    <xf numFmtId="14" fontId="3" fillId="0" borderId="20" xfId="0" applyNumberFormat="1" applyFont="1" applyFill="1" applyBorder="1" applyAlignment="1">
      <alignment horizontal="center" vertical="center" shrinkToFit="1"/>
    </xf>
    <xf numFmtId="14" fontId="3" fillId="0" borderId="21" xfId="0" applyNumberFormat="1" applyFont="1" applyFill="1" applyBorder="1" applyAlignment="1">
      <alignment horizontal="center" vertical="center" shrinkToFi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0" fillId="0" borderId="22" xfId="0" applyFill="1" applyBorder="1" applyAlignment="1">
      <alignment horizontal="center" vertical="center" shrinkToFit="1"/>
    </xf>
    <xf numFmtId="38" fontId="0" fillId="0" borderId="0" xfId="1" applyFont="1" applyFill="1" applyBorder="1" applyAlignment="1">
      <alignment horizontal="center" vertical="center" wrapText="1"/>
    </xf>
    <xf numFmtId="38" fontId="0" fillId="0" borderId="22" xfId="1" applyFont="1" applyFill="1" applyBorder="1" applyAlignment="1">
      <alignment horizontal="center" vertical="center" wrapText="1"/>
    </xf>
    <xf numFmtId="0" fontId="0" fillId="0" borderId="4"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14"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0" xfId="0" applyFill="1" applyBorder="1" applyAlignment="1">
      <alignment horizontal="center" vertical="center" textRotation="255"/>
    </xf>
    <xf numFmtId="0" fontId="0" fillId="0" borderId="19" xfId="0" applyFill="1" applyBorder="1" applyAlignment="1">
      <alignment horizontal="center" vertical="center" textRotation="255"/>
    </xf>
    <xf numFmtId="0" fontId="0" fillId="0" borderId="20" xfId="0" applyFill="1" applyBorder="1" applyAlignment="1">
      <alignment horizontal="center" vertical="center" textRotation="255"/>
    </xf>
    <xf numFmtId="38" fontId="0" fillId="0" borderId="9" xfId="1" applyFont="1" applyFill="1" applyBorder="1" applyAlignment="1">
      <alignment horizontal="right" vertical="center"/>
    </xf>
    <xf numFmtId="38" fontId="0" fillId="0" borderId="10" xfId="1" applyFont="1" applyFill="1" applyBorder="1" applyAlignment="1">
      <alignment horizontal="right" vertical="center"/>
    </xf>
    <xf numFmtId="38" fontId="0" fillId="0" borderId="25" xfId="1" applyFont="1" applyFill="1" applyBorder="1" applyAlignment="1">
      <alignment horizontal="right" vertical="center"/>
    </xf>
    <xf numFmtId="38" fontId="0" fillId="0" borderId="47" xfId="1" applyFont="1" applyFill="1" applyBorder="1" applyAlignment="1">
      <alignment horizontal="right" vertical="center"/>
    </xf>
    <xf numFmtId="38" fontId="0" fillId="0" borderId="22" xfId="1" applyFont="1" applyFill="1" applyBorder="1" applyAlignment="1">
      <alignment horizontal="right" vertical="center"/>
    </xf>
    <xf numFmtId="38" fontId="0" fillId="0" borderId="48" xfId="1" applyFont="1" applyFill="1" applyBorder="1" applyAlignment="1">
      <alignment horizontal="right" vertical="center"/>
    </xf>
    <xf numFmtId="0" fontId="0" fillId="0" borderId="26"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23"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38" fontId="0" fillId="0" borderId="26" xfId="1" applyFont="1" applyFill="1" applyBorder="1" applyAlignment="1">
      <alignment horizontal="right" vertical="center"/>
    </xf>
    <xf numFmtId="38" fontId="0" fillId="0" borderId="15" xfId="1" applyFont="1" applyFill="1" applyBorder="1" applyAlignment="1">
      <alignment horizontal="right" vertical="center"/>
    </xf>
    <xf numFmtId="38" fontId="0" fillId="0" borderId="16" xfId="1" applyFont="1" applyFill="1" applyBorder="1" applyAlignment="1">
      <alignment horizontal="right" vertical="center"/>
    </xf>
    <xf numFmtId="38" fontId="0" fillId="0" borderId="23" xfId="1" applyFont="1" applyFill="1" applyBorder="1" applyAlignment="1">
      <alignment horizontal="right" vertical="center"/>
    </xf>
    <xf numFmtId="38" fontId="0" fillId="0" borderId="20" xfId="1" applyFont="1" applyFill="1" applyBorder="1" applyAlignment="1">
      <alignment horizontal="right" vertical="center"/>
    </xf>
    <xf numFmtId="38" fontId="0" fillId="0" borderId="21" xfId="1" applyFont="1" applyFill="1" applyBorder="1" applyAlignment="1">
      <alignment horizontal="right" vertical="center"/>
    </xf>
    <xf numFmtId="0" fontId="0" fillId="0" borderId="10" xfId="0" applyFill="1" applyBorder="1" applyAlignment="1">
      <alignment vertical="center" shrinkToFit="1"/>
    </xf>
    <xf numFmtId="0" fontId="0" fillId="0" borderId="11" xfId="0" applyFill="1" applyBorder="1" applyAlignment="1">
      <alignment vertical="center" shrinkToFit="1"/>
    </xf>
    <xf numFmtId="0" fontId="0" fillId="0" borderId="1" xfId="0" applyFill="1" applyBorder="1" applyAlignment="1">
      <alignment vertical="center" shrinkToFit="1"/>
    </xf>
    <xf numFmtId="0" fontId="0" fillId="0" borderId="13" xfId="0" applyFill="1" applyBorder="1" applyAlignment="1">
      <alignment vertical="center" shrinkToFit="1"/>
    </xf>
    <xf numFmtId="0" fontId="0" fillId="0" borderId="46" xfId="0" applyFill="1" applyBorder="1" applyAlignment="1">
      <alignment vertical="center" shrinkToFit="1"/>
    </xf>
    <xf numFmtId="0" fontId="0" fillId="0" borderId="43" xfId="0" applyFill="1" applyBorder="1" applyAlignment="1">
      <alignment vertical="center" shrinkToFit="1"/>
    </xf>
    <xf numFmtId="0" fontId="0" fillId="0" borderId="22" xfId="0" applyFill="1" applyBorder="1" applyAlignment="1">
      <alignment vertical="center" shrinkToFit="1"/>
    </xf>
    <xf numFmtId="0" fontId="0" fillId="0" borderId="32" xfId="0" applyFill="1" applyBorder="1" applyAlignment="1">
      <alignment vertical="center" shrinkToFit="1"/>
    </xf>
    <xf numFmtId="38" fontId="0" fillId="0" borderId="12" xfId="1" applyFont="1" applyFill="1" applyBorder="1" applyAlignment="1">
      <alignment horizontal="right" vertical="center"/>
    </xf>
    <xf numFmtId="38" fontId="0" fillId="0" borderId="1" xfId="1" applyFont="1" applyFill="1" applyBorder="1" applyAlignment="1">
      <alignment horizontal="right" vertical="center"/>
    </xf>
    <xf numFmtId="38" fontId="0" fillId="0" borderId="28" xfId="1" applyFont="1" applyFill="1" applyBorder="1" applyAlignment="1">
      <alignment horizontal="right" vertical="center"/>
    </xf>
    <xf numFmtId="0" fontId="0" fillId="0" borderId="14" xfId="0" applyFill="1" applyBorder="1" applyAlignment="1">
      <alignment horizontal="left" vertical="center" wrapText="1"/>
    </xf>
    <xf numFmtId="0" fontId="0" fillId="0" borderId="15" xfId="0" applyFill="1" applyBorder="1" applyAlignment="1">
      <alignment horizontal="left" vertical="center"/>
    </xf>
    <xf numFmtId="0" fontId="0" fillId="0" borderId="16" xfId="0" applyFill="1" applyBorder="1" applyAlignment="1">
      <alignment horizontal="left" vertical="center"/>
    </xf>
    <xf numFmtId="38" fontId="0" fillId="0" borderId="26" xfId="1" applyFont="1" applyFill="1" applyBorder="1" applyAlignment="1">
      <alignment vertical="center"/>
    </xf>
    <xf numFmtId="38" fontId="0" fillId="0" borderId="15" xfId="1" applyFont="1" applyFill="1" applyBorder="1" applyAlignment="1">
      <alignment vertical="center"/>
    </xf>
    <xf numFmtId="38" fontId="0" fillId="0" borderId="16" xfId="1" applyFont="1" applyFill="1" applyBorder="1" applyAlignment="1">
      <alignment vertical="center"/>
    </xf>
    <xf numFmtId="38" fontId="0" fillId="0" borderId="12" xfId="1" applyFont="1" applyFill="1" applyBorder="1" applyAlignment="1">
      <alignment vertical="center"/>
    </xf>
    <xf numFmtId="38" fontId="0" fillId="0" borderId="1" xfId="1" applyFont="1" applyFill="1" applyBorder="1" applyAlignment="1">
      <alignment vertical="center"/>
    </xf>
    <xf numFmtId="38" fontId="0" fillId="0" borderId="28" xfId="1" applyFont="1" applyFill="1" applyBorder="1" applyAlignment="1">
      <alignment vertical="center"/>
    </xf>
    <xf numFmtId="0" fontId="0" fillId="0" borderId="31"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4" xfId="0" applyFill="1" applyBorder="1" applyAlignment="1">
      <alignment horizontal="center" vertical="center" shrinkToFit="1"/>
    </xf>
    <xf numFmtId="38" fontId="0" fillId="0" borderId="37" xfId="1" applyFont="1" applyFill="1" applyBorder="1" applyAlignment="1">
      <alignment horizontal="right" vertical="center"/>
    </xf>
    <xf numFmtId="38" fontId="0" fillId="0" borderId="0" xfId="1" applyFont="1" applyFill="1" applyBorder="1" applyAlignment="1">
      <alignment horizontal="right" vertical="center"/>
    </xf>
    <xf numFmtId="38" fontId="0" fillId="0" borderId="18" xfId="1" applyFont="1" applyFill="1" applyBorder="1" applyAlignment="1">
      <alignment horizontal="right" vertical="center"/>
    </xf>
    <xf numFmtId="0" fontId="3" fillId="0" borderId="0" xfId="0" applyFont="1" applyFill="1" applyAlignment="1">
      <alignment horizontal="center" vertical="center"/>
    </xf>
    <xf numFmtId="38" fontId="0" fillId="0" borderId="0" xfId="1" applyFont="1" applyFill="1" applyBorder="1" applyAlignment="1">
      <alignment horizontal="center" vertical="center"/>
    </xf>
    <xf numFmtId="38" fontId="0" fillId="0" borderId="22" xfId="1" applyFont="1" applyFill="1" applyBorder="1" applyAlignment="1">
      <alignment horizontal="center" vertical="center"/>
    </xf>
    <xf numFmtId="38" fontId="0" fillId="0" borderId="9" xfId="1" applyFont="1" applyFill="1" applyBorder="1" applyAlignment="1">
      <alignment vertical="center"/>
    </xf>
    <xf numFmtId="38" fontId="0" fillId="0" borderId="10" xfId="1" applyFont="1" applyFill="1" applyBorder="1" applyAlignment="1">
      <alignment vertical="center"/>
    </xf>
    <xf numFmtId="38" fontId="0" fillId="0" borderId="25" xfId="1" applyFont="1" applyFill="1" applyBorder="1" applyAlignment="1">
      <alignment vertical="center"/>
    </xf>
    <xf numFmtId="0" fontId="0" fillId="0" borderId="14"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0" fontId="0" fillId="0" borderId="17" xfId="0" applyFill="1"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21" xfId="0" applyFill="1" applyBorder="1" applyAlignment="1">
      <alignment horizontal="center" vertical="center" textRotation="255" wrapText="1"/>
    </xf>
    <xf numFmtId="0" fontId="0" fillId="0" borderId="29" xfId="0" applyFill="1" applyBorder="1" applyAlignment="1">
      <alignment vertical="center" wrapText="1"/>
    </xf>
    <xf numFmtId="0" fontId="0" fillId="0" borderId="10" xfId="0" applyFill="1" applyBorder="1" applyAlignment="1">
      <alignment vertical="center" wrapText="1"/>
    </xf>
    <xf numFmtId="0" fontId="0" fillId="0" borderId="11" xfId="0" applyFill="1" applyBorder="1" applyAlignment="1">
      <alignment vertical="center" wrapText="1"/>
    </xf>
    <xf numFmtId="0" fontId="0" fillId="0" borderId="19" xfId="0" applyFill="1" applyBorder="1" applyAlignment="1">
      <alignment vertical="center" wrapText="1"/>
    </xf>
    <xf numFmtId="0" fontId="0" fillId="0" borderId="20" xfId="0" applyFill="1" applyBorder="1" applyAlignment="1">
      <alignment vertical="center" wrapText="1"/>
    </xf>
    <xf numFmtId="0" fontId="0" fillId="0" borderId="24" xfId="0" applyFill="1" applyBorder="1" applyAlignment="1">
      <alignment vertical="center" wrapText="1"/>
    </xf>
    <xf numFmtId="0" fontId="0" fillId="0" borderId="14" xfId="0" applyFill="1" applyBorder="1" applyAlignment="1">
      <alignment vertical="center" shrinkToFit="1"/>
    </xf>
    <xf numFmtId="0" fontId="0" fillId="0" borderId="15" xfId="0" applyFill="1" applyBorder="1" applyAlignment="1">
      <alignment vertical="center" shrinkToFit="1"/>
    </xf>
    <xf numFmtId="0" fontId="0" fillId="0" borderId="27" xfId="0" applyFill="1" applyBorder="1" applyAlignment="1">
      <alignment vertical="center" shrinkToFit="1"/>
    </xf>
    <xf numFmtId="0" fontId="0" fillId="0" borderId="30" xfId="0" applyFill="1" applyBorder="1" applyAlignment="1">
      <alignment vertical="center" shrinkToFit="1"/>
    </xf>
    <xf numFmtId="0" fontId="0" fillId="0" borderId="29" xfId="0" applyFill="1" applyBorder="1" applyAlignment="1">
      <alignment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9" fillId="0" borderId="0" xfId="0" applyFont="1" applyFill="1" applyAlignment="1">
      <alignment horizontal="center" vertical="center" shrinkToFit="1"/>
    </xf>
    <xf numFmtId="0" fontId="0" fillId="0" borderId="16" xfId="0" applyFill="1" applyBorder="1" applyAlignment="1">
      <alignment horizontal="center" vertical="center" textRotation="255"/>
    </xf>
    <xf numFmtId="0" fontId="0" fillId="0" borderId="18" xfId="0" applyFill="1" applyBorder="1" applyAlignment="1">
      <alignment horizontal="center" vertical="center" textRotation="255"/>
    </xf>
    <xf numFmtId="0" fontId="0" fillId="0" borderId="21" xfId="0" applyFill="1" applyBorder="1" applyAlignment="1">
      <alignment horizontal="center" vertical="center" textRotation="255"/>
    </xf>
    <xf numFmtId="0" fontId="0" fillId="0" borderId="17"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27" xfId="0" applyFill="1" applyBorder="1" applyAlignment="1">
      <alignment horizontal="center" vertical="center" shrinkToFit="1"/>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4" xfId="0" applyFont="1" applyFill="1" applyBorder="1" applyAlignment="1">
      <alignment horizontal="center" vertical="center"/>
    </xf>
    <xf numFmtId="0" fontId="0" fillId="0" borderId="15" xfId="0" applyFill="1" applyBorder="1" applyAlignment="1">
      <alignment vertical="center" wrapText="1" shrinkToFit="1"/>
    </xf>
    <xf numFmtId="0" fontId="0" fillId="0" borderId="27" xfId="0" applyFill="1" applyBorder="1" applyAlignment="1">
      <alignment vertical="center" wrapText="1" shrinkToFit="1"/>
    </xf>
    <xf numFmtId="0" fontId="0" fillId="0" borderId="1" xfId="0" applyFill="1" applyBorder="1" applyAlignment="1">
      <alignment vertical="center" wrapText="1" shrinkToFit="1"/>
    </xf>
    <xf numFmtId="0" fontId="0" fillId="0" borderId="13" xfId="0" applyFill="1" applyBorder="1" applyAlignment="1">
      <alignment vertical="center" wrapText="1" shrinkToFit="1"/>
    </xf>
    <xf numFmtId="0" fontId="6" fillId="0" borderId="0" xfId="0" applyFont="1" applyFill="1" applyAlignment="1">
      <alignment horizontal="center" vertical="center"/>
    </xf>
  </cellXfs>
  <cellStyles count="2">
    <cellStyle name="桁区切り" xfId="1" builtinId="6"/>
    <cellStyle name="標準" xfId="0" builtinId="0"/>
  </cellStyles>
  <dxfs count="3">
    <dxf>
      <fill>
        <patternFill>
          <bgColor theme="4"/>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M57"/>
  <sheetViews>
    <sheetView showGridLines="0" tabSelected="1" view="pageBreakPreview" zoomScale="90" zoomScaleNormal="90" zoomScaleSheetLayoutView="90" workbookViewId="0">
      <selection activeCell="A39" sqref="A39"/>
    </sheetView>
  </sheetViews>
  <sheetFormatPr defaultColWidth="2.625" defaultRowHeight="15.75" customHeight="1" x14ac:dyDescent="0.15"/>
  <cols>
    <col min="1" max="32" width="2.625" style="2"/>
    <col min="33" max="33" width="8.375" style="2" bestFit="1" customWidth="1"/>
    <col min="34" max="38" width="2.625" style="2"/>
    <col min="39" max="39" width="7.5" style="2" hidden="1" customWidth="1"/>
    <col min="40" max="16384" width="2.625" style="2"/>
  </cols>
  <sheetData>
    <row r="1" spans="1:39" ht="18.75" customHeight="1" x14ac:dyDescent="0.15">
      <c r="A1" s="133" t="s">
        <v>96</v>
      </c>
      <c r="B1" s="134"/>
      <c r="C1" s="135"/>
      <c r="D1" s="31"/>
      <c r="E1" s="32"/>
      <c r="F1" s="32"/>
      <c r="G1" s="32"/>
      <c r="H1" s="32"/>
      <c r="I1" s="32"/>
      <c r="J1" s="33"/>
      <c r="K1" s="30" t="s">
        <v>114</v>
      </c>
      <c r="L1" s="30"/>
      <c r="M1" s="30"/>
      <c r="N1" s="30"/>
      <c r="O1" s="30"/>
      <c r="P1" s="30"/>
      <c r="Q1" s="30"/>
      <c r="R1" s="30"/>
      <c r="S1" s="30"/>
      <c r="T1" s="30"/>
      <c r="U1" s="30"/>
      <c r="V1" s="30"/>
      <c r="W1" s="30"/>
      <c r="X1" s="30"/>
      <c r="Y1" s="30"/>
      <c r="Z1" s="30"/>
      <c r="AA1" s="30"/>
      <c r="AB1" s="30"/>
      <c r="AC1" s="30"/>
      <c r="AD1" s="30"/>
      <c r="AE1" s="30"/>
      <c r="AF1" s="30"/>
      <c r="AG1" s="19"/>
      <c r="AH1" s="139" t="s">
        <v>115</v>
      </c>
      <c r="AI1" s="139"/>
      <c r="AJ1" s="139"/>
    </row>
    <row r="2" spans="1:39" ht="18.75" customHeight="1" thickBot="1" x14ac:dyDescent="0.2">
      <c r="A2" s="136"/>
      <c r="B2" s="137"/>
      <c r="C2" s="138"/>
      <c r="D2" s="34"/>
      <c r="E2" s="35"/>
      <c r="F2" s="35"/>
      <c r="G2" s="35"/>
      <c r="H2" s="35"/>
      <c r="I2" s="35"/>
      <c r="J2" s="36"/>
      <c r="K2" s="30"/>
      <c r="L2" s="30"/>
      <c r="M2" s="30"/>
      <c r="N2" s="30"/>
      <c r="O2" s="30"/>
      <c r="P2" s="30"/>
      <c r="Q2" s="30"/>
      <c r="R2" s="30"/>
      <c r="S2" s="30"/>
      <c r="T2" s="30"/>
      <c r="U2" s="30"/>
      <c r="V2" s="30"/>
      <c r="W2" s="30"/>
      <c r="X2" s="30"/>
      <c r="Y2" s="30"/>
      <c r="Z2" s="30"/>
      <c r="AA2" s="30"/>
      <c r="AB2" s="30"/>
      <c r="AC2" s="30"/>
      <c r="AD2" s="30"/>
      <c r="AE2" s="30"/>
      <c r="AF2" s="30"/>
      <c r="AG2" s="19"/>
      <c r="AH2" s="12"/>
      <c r="AI2" s="12"/>
      <c r="AJ2" s="12"/>
    </row>
    <row r="3" spans="1:39" ht="19.5" customHeight="1" thickBo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9" ht="22.5" customHeight="1" x14ac:dyDescent="0.15">
      <c r="A4" s="57" t="s">
        <v>106</v>
      </c>
      <c r="B4" s="53"/>
      <c r="C4" s="53"/>
      <c r="D4" s="53"/>
      <c r="E4" s="51"/>
      <c r="F4" s="51"/>
      <c r="G4" s="51"/>
      <c r="H4" s="51"/>
      <c r="I4" s="51"/>
      <c r="J4" s="51"/>
      <c r="K4" s="51"/>
      <c r="L4" s="51"/>
      <c r="M4" s="53" t="s">
        <v>0</v>
      </c>
      <c r="N4" s="53"/>
      <c r="O4" s="53"/>
      <c r="P4" s="53"/>
      <c r="Q4" s="51"/>
      <c r="R4" s="51"/>
      <c r="S4" s="51"/>
      <c r="T4" s="51"/>
      <c r="U4" s="51"/>
      <c r="V4" s="51"/>
      <c r="W4" s="51"/>
      <c r="X4" s="51"/>
      <c r="Y4" s="53" t="s">
        <v>1</v>
      </c>
      <c r="Z4" s="53"/>
      <c r="AA4" s="53"/>
      <c r="AB4" s="53"/>
      <c r="AC4" s="51"/>
      <c r="AD4" s="51"/>
      <c r="AE4" s="51"/>
      <c r="AF4" s="51"/>
      <c r="AG4" s="51"/>
      <c r="AH4" s="51"/>
      <c r="AI4" s="51"/>
      <c r="AJ4" s="55"/>
    </row>
    <row r="5" spans="1:39" ht="22.5" customHeight="1" thickBot="1" x14ac:dyDescent="0.2">
      <c r="A5" s="58"/>
      <c r="B5" s="54"/>
      <c r="C5" s="54"/>
      <c r="D5" s="54"/>
      <c r="E5" s="52"/>
      <c r="F5" s="52"/>
      <c r="G5" s="52"/>
      <c r="H5" s="52"/>
      <c r="I5" s="52"/>
      <c r="J5" s="52"/>
      <c r="K5" s="52"/>
      <c r="L5" s="52"/>
      <c r="M5" s="54"/>
      <c r="N5" s="54"/>
      <c r="O5" s="54"/>
      <c r="P5" s="54"/>
      <c r="Q5" s="52"/>
      <c r="R5" s="52"/>
      <c r="S5" s="52"/>
      <c r="T5" s="52"/>
      <c r="U5" s="52"/>
      <c r="V5" s="52"/>
      <c r="W5" s="52"/>
      <c r="X5" s="52"/>
      <c r="Y5" s="54"/>
      <c r="Z5" s="54"/>
      <c r="AA5" s="54"/>
      <c r="AB5" s="54"/>
      <c r="AC5" s="52"/>
      <c r="AD5" s="52"/>
      <c r="AE5" s="52"/>
      <c r="AF5" s="52"/>
      <c r="AG5" s="52"/>
      <c r="AH5" s="52"/>
      <c r="AI5" s="52"/>
      <c r="AJ5" s="56"/>
      <c r="AM5" s="20" t="str">
        <f>IFERROR(IF(#REF!="有",IF(#REF!="③いずれにも該当しない",INDEX(◎!L3:W10,MATCH(確認書!#REF!,◎!K3:K10,1),MATCH(確認書!#REF!,◎!L2:W2,0)),INDEX(◎!Z3:AK3,MATCH(確認書!#REF!,◎!Z2:AK2,0))),(IF(#REF!="③いずれにも該当しない",INDEX(◎!L3:W10,MATCH(確認書!#REF!,◎!K3:K10,1),MATCH(確認書!#REF!,◎!L2:W2,0)),INDEX(◎!Z3:AK3,MATCH(確認書!#REF!,◎!Z2:AK2,0))))/2),"")</f>
        <v/>
      </c>
    </row>
    <row r="6" spans="1:39" ht="20.100000000000001" customHeight="1" thickBot="1" x14ac:dyDescent="0.2"/>
    <row r="7" spans="1:39" ht="15.75" customHeight="1" x14ac:dyDescent="0.15">
      <c r="A7" s="59" t="s">
        <v>112</v>
      </c>
      <c r="B7" s="140"/>
      <c r="C7" s="148" t="s">
        <v>113</v>
      </c>
      <c r="D7" s="149"/>
      <c r="E7" s="149"/>
      <c r="F7" s="149"/>
      <c r="G7" s="149"/>
      <c r="H7" s="149"/>
      <c r="I7" s="149"/>
      <c r="J7" s="149"/>
      <c r="K7" s="149"/>
      <c r="L7" s="149"/>
      <c r="M7" s="149"/>
      <c r="N7" s="149"/>
      <c r="O7" s="149"/>
      <c r="P7" s="149"/>
      <c r="Q7" s="149"/>
      <c r="R7" s="149"/>
      <c r="S7" s="149"/>
      <c r="T7" s="149"/>
      <c r="U7" s="149"/>
      <c r="V7" s="149"/>
      <c r="W7" s="149"/>
      <c r="X7" s="149"/>
      <c r="Y7" s="149"/>
      <c r="Z7" s="150"/>
      <c r="AA7" s="72"/>
      <c r="AB7" s="73"/>
      <c r="AC7" s="73"/>
      <c r="AD7" s="73"/>
      <c r="AE7" s="73"/>
      <c r="AF7" s="73"/>
      <c r="AG7" s="73"/>
      <c r="AH7" s="73"/>
      <c r="AI7" s="73"/>
      <c r="AJ7" s="74"/>
    </row>
    <row r="8" spans="1:39" ht="15.75" customHeight="1" thickBot="1" x14ac:dyDescent="0.2">
      <c r="A8" s="61"/>
      <c r="B8" s="141"/>
      <c r="C8" s="151"/>
      <c r="D8" s="152"/>
      <c r="E8" s="152"/>
      <c r="F8" s="152"/>
      <c r="G8" s="152"/>
      <c r="H8" s="152"/>
      <c r="I8" s="152"/>
      <c r="J8" s="152"/>
      <c r="K8" s="152"/>
      <c r="L8" s="152"/>
      <c r="M8" s="152"/>
      <c r="N8" s="152"/>
      <c r="O8" s="152"/>
      <c r="P8" s="152"/>
      <c r="Q8" s="152"/>
      <c r="R8" s="152"/>
      <c r="S8" s="152"/>
      <c r="T8" s="152"/>
      <c r="U8" s="152"/>
      <c r="V8" s="152"/>
      <c r="W8" s="152"/>
      <c r="X8" s="152"/>
      <c r="Y8" s="152"/>
      <c r="Z8" s="153"/>
      <c r="AA8" s="75"/>
      <c r="AB8" s="76"/>
      <c r="AC8" s="76"/>
      <c r="AD8" s="76"/>
      <c r="AE8" s="76"/>
      <c r="AF8" s="76"/>
      <c r="AG8" s="76"/>
      <c r="AH8" s="76"/>
      <c r="AI8" s="76"/>
      <c r="AJ8" s="77"/>
    </row>
    <row r="9" spans="1:39" ht="15.75" customHeight="1" x14ac:dyDescent="0.15">
      <c r="A9" s="61"/>
      <c r="B9" s="141"/>
      <c r="C9" s="145" t="s">
        <v>97</v>
      </c>
      <c r="D9" s="146"/>
      <c r="E9" s="146"/>
      <c r="F9" s="146"/>
      <c r="G9" s="146"/>
      <c r="H9" s="146"/>
      <c r="I9" s="146"/>
      <c r="J9" s="146"/>
      <c r="K9" s="146"/>
      <c r="L9" s="146"/>
      <c r="M9" s="146"/>
      <c r="N9" s="146"/>
      <c r="O9" s="146"/>
      <c r="P9" s="146"/>
      <c r="Q9" s="146"/>
      <c r="R9" s="146"/>
      <c r="S9" s="146"/>
      <c r="T9" s="146"/>
      <c r="U9" s="146"/>
      <c r="V9" s="146"/>
      <c r="W9" s="146"/>
      <c r="X9" s="146"/>
      <c r="Y9" s="146"/>
      <c r="Z9" s="147"/>
      <c r="AA9" s="78"/>
      <c r="AB9" s="79"/>
      <c r="AC9" s="79"/>
      <c r="AD9" s="79"/>
      <c r="AE9" s="79"/>
      <c r="AF9" s="79"/>
      <c r="AG9" s="79"/>
      <c r="AH9" s="79"/>
      <c r="AI9" s="79"/>
      <c r="AJ9" s="80"/>
    </row>
    <row r="10" spans="1:39" ht="15.75" customHeight="1" thickBot="1" x14ac:dyDescent="0.2">
      <c r="A10" s="61"/>
      <c r="B10" s="141"/>
      <c r="C10" s="144"/>
      <c r="D10" s="105"/>
      <c r="E10" s="105"/>
      <c r="F10" s="105"/>
      <c r="G10" s="105"/>
      <c r="H10" s="105"/>
      <c r="I10" s="105"/>
      <c r="J10" s="105"/>
      <c r="K10" s="105"/>
      <c r="L10" s="105"/>
      <c r="M10" s="105"/>
      <c r="N10" s="105"/>
      <c r="O10" s="105"/>
      <c r="P10" s="105"/>
      <c r="Q10" s="105"/>
      <c r="R10" s="105"/>
      <c r="S10" s="105"/>
      <c r="T10" s="105"/>
      <c r="U10" s="105"/>
      <c r="V10" s="105"/>
      <c r="W10" s="105"/>
      <c r="X10" s="105"/>
      <c r="Y10" s="105"/>
      <c r="Z10" s="106"/>
      <c r="AA10" s="81"/>
      <c r="AB10" s="82"/>
      <c r="AC10" s="82"/>
      <c r="AD10" s="82"/>
      <c r="AE10" s="82"/>
      <c r="AF10" s="82"/>
      <c r="AG10" s="82"/>
      <c r="AH10" s="82"/>
      <c r="AI10" s="82"/>
      <c r="AJ10" s="83"/>
    </row>
    <row r="11" spans="1:39" ht="15.75" customHeight="1" x14ac:dyDescent="0.15">
      <c r="A11" s="61"/>
      <c r="B11" s="141"/>
      <c r="C11" s="59" t="s">
        <v>104</v>
      </c>
      <c r="D11" s="60"/>
      <c r="E11" s="154" t="s">
        <v>118</v>
      </c>
      <c r="F11" s="154"/>
      <c r="G11" s="154"/>
      <c r="H11" s="154"/>
      <c r="I11" s="154"/>
      <c r="J11" s="154"/>
      <c r="K11" s="154"/>
      <c r="L11" s="154"/>
      <c r="M11" s="154"/>
      <c r="N11" s="154"/>
      <c r="O11" s="154"/>
      <c r="P11" s="154"/>
      <c r="Q11" s="154"/>
      <c r="R11" s="154"/>
      <c r="S11" s="154"/>
      <c r="T11" s="154"/>
      <c r="U11" s="154"/>
      <c r="V11" s="154"/>
      <c r="W11" s="154"/>
      <c r="X11" s="154"/>
      <c r="Y11" s="154"/>
      <c r="Z11" s="155"/>
      <c r="AA11" s="78"/>
      <c r="AB11" s="79"/>
      <c r="AC11" s="79"/>
      <c r="AD11" s="79"/>
      <c r="AE11" s="79"/>
      <c r="AF11" s="79"/>
      <c r="AG11" s="79"/>
      <c r="AH11" s="79"/>
      <c r="AI11" s="79"/>
      <c r="AJ11" s="80"/>
    </row>
    <row r="12" spans="1:39" ht="15.75" customHeight="1" x14ac:dyDescent="0.15">
      <c r="A12" s="61"/>
      <c r="B12" s="141"/>
      <c r="C12" s="61"/>
      <c r="D12" s="62"/>
      <c r="E12" s="156"/>
      <c r="F12" s="156"/>
      <c r="G12" s="156"/>
      <c r="H12" s="156"/>
      <c r="I12" s="156"/>
      <c r="J12" s="156"/>
      <c r="K12" s="156"/>
      <c r="L12" s="156"/>
      <c r="M12" s="156"/>
      <c r="N12" s="156"/>
      <c r="O12" s="156"/>
      <c r="P12" s="156"/>
      <c r="Q12" s="156"/>
      <c r="R12" s="156"/>
      <c r="S12" s="156"/>
      <c r="T12" s="156"/>
      <c r="U12" s="156"/>
      <c r="V12" s="156"/>
      <c r="W12" s="156"/>
      <c r="X12" s="156"/>
      <c r="Y12" s="156"/>
      <c r="Z12" s="157"/>
      <c r="AA12" s="92"/>
      <c r="AB12" s="93"/>
      <c r="AC12" s="93"/>
      <c r="AD12" s="93"/>
      <c r="AE12" s="93"/>
      <c r="AF12" s="93"/>
      <c r="AG12" s="93"/>
      <c r="AH12" s="93"/>
      <c r="AI12" s="93"/>
      <c r="AJ12" s="94"/>
    </row>
    <row r="13" spans="1:39" ht="15.75" customHeight="1" x14ac:dyDescent="0.15">
      <c r="A13" s="61"/>
      <c r="B13" s="141"/>
      <c r="C13" s="61"/>
      <c r="D13" s="62"/>
      <c r="E13" s="84" t="s">
        <v>98</v>
      </c>
      <c r="F13" s="84"/>
      <c r="G13" s="84"/>
      <c r="H13" s="84"/>
      <c r="I13" s="84"/>
      <c r="J13" s="84"/>
      <c r="K13" s="84"/>
      <c r="L13" s="84"/>
      <c r="M13" s="84"/>
      <c r="N13" s="84"/>
      <c r="O13" s="84"/>
      <c r="P13" s="84"/>
      <c r="Q13" s="84"/>
      <c r="R13" s="84"/>
      <c r="S13" s="84"/>
      <c r="T13" s="84"/>
      <c r="U13" s="84"/>
      <c r="V13" s="84"/>
      <c r="W13" s="84"/>
      <c r="X13" s="84"/>
      <c r="Y13" s="84"/>
      <c r="Z13" s="85"/>
      <c r="AA13" s="66"/>
      <c r="AB13" s="67"/>
      <c r="AC13" s="67"/>
      <c r="AD13" s="67"/>
      <c r="AE13" s="67"/>
      <c r="AF13" s="67"/>
      <c r="AG13" s="67"/>
      <c r="AH13" s="67"/>
      <c r="AI13" s="67"/>
      <c r="AJ13" s="68"/>
    </row>
    <row r="14" spans="1:39" ht="15.75" customHeight="1" x14ac:dyDescent="0.15">
      <c r="A14" s="61"/>
      <c r="B14" s="141"/>
      <c r="C14" s="61"/>
      <c r="D14" s="62"/>
      <c r="E14" s="86"/>
      <c r="F14" s="86"/>
      <c r="G14" s="86"/>
      <c r="H14" s="86"/>
      <c r="I14" s="86"/>
      <c r="J14" s="86"/>
      <c r="K14" s="86"/>
      <c r="L14" s="86"/>
      <c r="M14" s="86"/>
      <c r="N14" s="86"/>
      <c r="O14" s="86"/>
      <c r="P14" s="86"/>
      <c r="Q14" s="86"/>
      <c r="R14" s="86"/>
      <c r="S14" s="86"/>
      <c r="T14" s="86"/>
      <c r="U14" s="86"/>
      <c r="V14" s="86"/>
      <c r="W14" s="86"/>
      <c r="X14" s="86"/>
      <c r="Y14" s="86"/>
      <c r="Z14" s="87"/>
      <c r="AA14" s="92"/>
      <c r="AB14" s="93"/>
      <c r="AC14" s="93"/>
      <c r="AD14" s="93"/>
      <c r="AE14" s="93"/>
      <c r="AF14" s="93"/>
      <c r="AG14" s="93"/>
      <c r="AH14" s="93"/>
      <c r="AI14" s="93"/>
      <c r="AJ14" s="94"/>
    </row>
    <row r="15" spans="1:39" ht="15.75" customHeight="1" x14ac:dyDescent="0.15">
      <c r="A15" s="61"/>
      <c r="B15" s="141"/>
      <c r="C15" s="61"/>
      <c r="D15" s="62"/>
      <c r="E15" s="84" t="s">
        <v>119</v>
      </c>
      <c r="F15" s="84"/>
      <c r="G15" s="84"/>
      <c r="H15" s="84"/>
      <c r="I15" s="84"/>
      <c r="J15" s="84"/>
      <c r="K15" s="84"/>
      <c r="L15" s="84"/>
      <c r="M15" s="84"/>
      <c r="N15" s="84"/>
      <c r="O15" s="84"/>
      <c r="P15" s="84"/>
      <c r="Q15" s="84"/>
      <c r="R15" s="84"/>
      <c r="S15" s="84"/>
      <c r="T15" s="84"/>
      <c r="U15" s="84"/>
      <c r="V15" s="84"/>
      <c r="W15" s="84"/>
      <c r="X15" s="84"/>
      <c r="Y15" s="84"/>
      <c r="Z15" s="85"/>
      <c r="AA15" s="66"/>
      <c r="AB15" s="67"/>
      <c r="AC15" s="67"/>
      <c r="AD15" s="67"/>
      <c r="AE15" s="67"/>
      <c r="AF15" s="67"/>
      <c r="AG15" s="67"/>
      <c r="AH15" s="67"/>
      <c r="AI15" s="67"/>
      <c r="AJ15" s="68"/>
    </row>
    <row r="16" spans="1:39" ht="15.75" customHeight="1" x14ac:dyDescent="0.15">
      <c r="A16" s="61"/>
      <c r="B16" s="141"/>
      <c r="C16" s="61"/>
      <c r="D16" s="62"/>
      <c r="E16" s="86"/>
      <c r="F16" s="86"/>
      <c r="G16" s="86"/>
      <c r="H16" s="86"/>
      <c r="I16" s="86"/>
      <c r="J16" s="86"/>
      <c r="K16" s="86"/>
      <c r="L16" s="86"/>
      <c r="M16" s="86"/>
      <c r="N16" s="86"/>
      <c r="O16" s="86"/>
      <c r="P16" s="86"/>
      <c r="Q16" s="86"/>
      <c r="R16" s="86"/>
      <c r="S16" s="86"/>
      <c r="T16" s="86"/>
      <c r="U16" s="86"/>
      <c r="V16" s="86"/>
      <c r="W16" s="86"/>
      <c r="X16" s="86"/>
      <c r="Y16" s="86"/>
      <c r="Z16" s="87"/>
      <c r="AA16" s="92"/>
      <c r="AB16" s="93"/>
      <c r="AC16" s="93"/>
      <c r="AD16" s="93"/>
      <c r="AE16" s="93"/>
      <c r="AF16" s="93"/>
      <c r="AG16" s="93"/>
      <c r="AH16" s="93"/>
      <c r="AI16" s="93"/>
      <c r="AJ16" s="94"/>
    </row>
    <row r="17" spans="1:37" ht="15.75" customHeight="1" x14ac:dyDescent="0.15">
      <c r="A17" s="61"/>
      <c r="B17" s="141"/>
      <c r="C17" s="61"/>
      <c r="D17" s="62"/>
      <c r="E17" s="84" t="s">
        <v>120</v>
      </c>
      <c r="F17" s="84"/>
      <c r="G17" s="84"/>
      <c r="H17" s="84"/>
      <c r="I17" s="84"/>
      <c r="J17" s="84"/>
      <c r="K17" s="84"/>
      <c r="L17" s="84"/>
      <c r="M17" s="84"/>
      <c r="N17" s="84"/>
      <c r="O17" s="84"/>
      <c r="P17" s="84"/>
      <c r="Q17" s="84"/>
      <c r="R17" s="84"/>
      <c r="S17" s="84"/>
      <c r="T17" s="84"/>
      <c r="U17" s="84"/>
      <c r="V17" s="84"/>
      <c r="W17" s="84"/>
      <c r="X17" s="84"/>
      <c r="Y17" s="84"/>
      <c r="Z17" s="85"/>
      <c r="AA17" s="66"/>
      <c r="AB17" s="67"/>
      <c r="AC17" s="67"/>
      <c r="AD17" s="67"/>
      <c r="AE17" s="67"/>
      <c r="AF17" s="67"/>
      <c r="AG17" s="67"/>
      <c r="AH17" s="67"/>
      <c r="AI17" s="67"/>
      <c r="AJ17" s="68"/>
    </row>
    <row r="18" spans="1:37" ht="15.75" customHeight="1" x14ac:dyDescent="0.15">
      <c r="A18" s="61"/>
      <c r="B18" s="141"/>
      <c r="C18" s="61"/>
      <c r="D18" s="62"/>
      <c r="E18" s="86"/>
      <c r="F18" s="86"/>
      <c r="G18" s="86"/>
      <c r="H18" s="86"/>
      <c r="I18" s="86"/>
      <c r="J18" s="86"/>
      <c r="K18" s="86"/>
      <c r="L18" s="86"/>
      <c r="M18" s="86"/>
      <c r="N18" s="86"/>
      <c r="O18" s="86"/>
      <c r="P18" s="86"/>
      <c r="Q18" s="86"/>
      <c r="R18" s="86"/>
      <c r="S18" s="86"/>
      <c r="T18" s="86"/>
      <c r="U18" s="86"/>
      <c r="V18" s="86"/>
      <c r="W18" s="86"/>
      <c r="X18" s="86"/>
      <c r="Y18" s="86"/>
      <c r="Z18" s="87"/>
      <c r="AA18" s="92"/>
      <c r="AB18" s="93"/>
      <c r="AC18" s="93"/>
      <c r="AD18" s="93"/>
      <c r="AE18" s="93"/>
      <c r="AF18" s="93"/>
      <c r="AG18" s="93"/>
      <c r="AH18" s="93"/>
      <c r="AI18" s="93"/>
      <c r="AJ18" s="94"/>
    </row>
    <row r="19" spans="1:37" ht="15.75" customHeight="1" x14ac:dyDescent="0.15">
      <c r="A19" s="61"/>
      <c r="B19" s="141"/>
      <c r="C19" s="61"/>
      <c r="D19" s="62"/>
      <c r="E19" s="84" t="s">
        <v>94</v>
      </c>
      <c r="F19" s="84"/>
      <c r="G19" s="84"/>
      <c r="H19" s="84"/>
      <c r="I19" s="84"/>
      <c r="J19" s="84"/>
      <c r="K19" s="84"/>
      <c r="L19" s="84"/>
      <c r="M19" s="84"/>
      <c r="N19" s="84"/>
      <c r="O19" s="84"/>
      <c r="P19" s="84"/>
      <c r="Q19" s="84"/>
      <c r="R19" s="84"/>
      <c r="S19" s="84"/>
      <c r="T19" s="84"/>
      <c r="U19" s="84"/>
      <c r="V19" s="84"/>
      <c r="W19" s="84"/>
      <c r="X19" s="84"/>
      <c r="Y19" s="84"/>
      <c r="Z19" s="85"/>
      <c r="AA19" s="66"/>
      <c r="AB19" s="67"/>
      <c r="AC19" s="67"/>
      <c r="AD19" s="67"/>
      <c r="AE19" s="67"/>
      <c r="AF19" s="67"/>
      <c r="AG19" s="67"/>
      <c r="AH19" s="67"/>
      <c r="AI19" s="67"/>
      <c r="AJ19" s="68"/>
    </row>
    <row r="20" spans="1:37" ht="15.75" customHeight="1" x14ac:dyDescent="0.15">
      <c r="A20" s="61"/>
      <c r="B20" s="141"/>
      <c r="C20" s="61"/>
      <c r="D20" s="62"/>
      <c r="E20" s="86"/>
      <c r="F20" s="86"/>
      <c r="G20" s="86"/>
      <c r="H20" s="86"/>
      <c r="I20" s="86"/>
      <c r="J20" s="86"/>
      <c r="K20" s="86"/>
      <c r="L20" s="86"/>
      <c r="M20" s="86"/>
      <c r="N20" s="86"/>
      <c r="O20" s="86"/>
      <c r="P20" s="86"/>
      <c r="Q20" s="86"/>
      <c r="R20" s="86"/>
      <c r="S20" s="86"/>
      <c r="T20" s="86"/>
      <c r="U20" s="86"/>
      <c r="V20" s="86"/>
      <c r="W20" s="86"/>
      <c r="X20" s="86"/>
      <c r="Y20" s="86"/>
      <c r="Z20" s="87"/>
      <c r="AA20" s="92"/>
      <c r="AB20" s="93"/>
      <c r="AC20" s="93"/>
      <c r="AD20" s="93"/>
      <c r="AE20" s="93"/>
      <c r="AF20" s="93"/>
      <c r="AG20" s="93"/>
      <c r="AH20" s="93"/>
      <c r="AI20" s="93"/>
      <c r="AJ20" s="94"/>
    </row>
    <row r="21" spans="1:37" ht="15.75" customHeight="1" x14ac:dyDescent="0.15">
      <c r="A21" s="61"/>
      <c r="B21" s="141"/>
      <c r="C21" s="61"/>
      <c r="D21" s="62"/>
      <c r="E21" s="84" t="s">
        <v>101</v>
      </c>
      <c r="F21" s="84"/>
      <c r="G21" s="84"/>
      <c r="H21" s="84"/>
      <c r="I21" s="84"/>
      <c r="J21" s="84"/>
      <c r="K21" s="84"/>
      <c r="L21" s="84"/>
      <c r="M21" s="84"/>
      <c r="N21" s="84"/>
      <c r="O21" s="84"/>
      <c r="P21" s="84"/>
      <c r="Q21" s="84"/>
      <c r="R21" s="84"/>
      <c r="S21" s="84"/>
      <c r="T21" s="84"/>
      <c r="U21" s="84"/>
      <c r="V21" s="84"/>
      <c r="W21" s="84"/>
      <c r="X21" s="84"/>
      <c r="Y21" s="84"/>
      <c r="Z21" s="85"/>
      <c r="AA21" s="66"/>
      <c r="AB21" s="67"/>
      <c r="AC21" s="67"/>
      <c r="AD21" s="67"/>
      <c r="AE21" s="67"/>
      <c r="AF21" s="67"/>
      <c r="AG21" s="67"/>
      <c r="AH21" s="67"/>
      <c r="AI21" s="67"/>
      <c r="AJ21" s="68"/>
    </row>
    <row r="22" spans="1:37" ht="15.75" customHeight="1" x14ac:dyDescent="0.15">
      <c r="A22" s="61"/>
      <c r="B22" s="141"/>
      <c r="C22" s="61"/>
      <c r="D22" s="62"/>
      <c r="E22" s="86"/>
      <c r="F22" s="86"/>
      <c r="G22" s="86"/>
      <c r="H22" s="86"/>
      <c r="I22" s="86"/>
      <c r="J22" s="86"/>
      <c r="K22" s="86"/>
      <c r="L22" s="86"/>
      <c r="M22" s="86"/>
      <c r="N22" s="86"/>
      <c r="O22" s="86"/>
      <c r="P22" s="86"/>
      <c r="Q22" s="86"/>
      <c r="R22" s="86"/>
      <c r="S22" s="86"/>
      <c r="T22" s="86"/>
      <c r="U22" s="86"/>
      <c r="V22" s="86"/>
      <c r="W22" s="86"/>
      <c r="X22" s="86"/>
      <c r="Y22" s="86"/>
      <c r="Z22" s="87"/>
      <c r="AA22" s="92"/>
      <c r="AB22" s="93"/>
      <c r="AC22" s="93"/>
      <c r="AD22" s="93"/>
      <c r="AE22" s="93"/>
      <c r="AF22" s="93"/>
      <c r="AG22" s="93"/>
      <c r="AH22" s="93"/>
      <c r="AI22" s="93"/>
      <c r="AJ22" s="94"/>
    </row>
    <row r="23" spans="1:37" ht="15.75" customHeight="1" x14ac:dyDescent="0.15">
      <c r="A23" s="61"/>
      <c r="B23" s="141"/>
      <c r="C23" s="61"/>
      <c r="D23" s="62"/>
      <c r="E23" s="88" t="s">
        <v>100</v>
      </c>
      <c r="F23" s="84"/>
      <c r="G23" s="84"/>
      <c r="H23" s="84"/>
      <c r="I23" s="84"/>
      <c r="J23" s="84"/>
      <c r="K23" s="84"/>
      <c r="L23" s="84"/>
      <c r="M23" s="84"/>
      <c r="N23" s="84"/>
      <c r="O23" s="84"/>
      <c r="P23" s="84"/>
      <c r="Q23" s="84"/>
      <c r="R23" s="84"/>
      <c r="S23" s="84"/>
      <c r="T23" s="84"/>
      <c r="U23" s="84"/>
      <c r="V23" s="84"/>
      <c r="W23" s="84"/>
      <c r="X23" s="84"/>
      <c r="Y23" s="84"/>
      <c r="Z23" s="85"/>
      <c r="AA23" s="66"/>
      <c r="AB23" s="67"/>
      <c r="AC23" s="67"/>
      <c r="AD23" s="67"/>
      <c r="AE23" s="67"/>
      <c r="AF23" s="67"/>
      <c r="AG23" s="67"/>
      <c r="AH23" s="67"/>
      <c r="AI23" s="67"/>
      <c r="AJ23" s="68"/>
    </row>
    <row r="24" spans="1:37" ht="15.75" customHeight="1" thickBot="1" x14ac:dyDescent="0.2">
      <c r="A24" s="61"/>
      <c r="B24" s="141"/>
      <c r="C24" s="61"/>
      <c r="D24" s="62"/>
      <c r="E24" s="89"/>
      <c r="F24" s="90"/>
      <c r="G24" s="90"/>
      <c r="H24" s="90"/>
      <c r="I24" s="90"/>
      <c r="J24" s="90"/>
      <c r="K24" s="90"/>
      <c r="L24" s="90"/>
      <c r="M24" s="90"/>
      <c r="N24" s="90"/>
      <c r="O24" s="90"/>
      <c r="P24" s="90"/>
      <c r="Q24" s="90"/>
      <c r="R24" s="90"/>
      <c r="S24" s="90"/>
      <c r="T24" s="90"/>
      <c r="U24" s="90"/>
      <c r="V24" s="90"/>
      <c r="W24" s="90"/>
      <c r="X24" s="90"/>
      <c r="Y24" s="90"/>
      <c r="Z24" s="91"/>
      <c r="AA24" s="69"/>
      <c r="AB24" s="70"/>
      <c r="AC24" s="70"/>
      <c r="AD24" s="70"/>
      <c r="AE24" s="70"/>
      <c r="AF24" s="70"/>
      <c r="AG24" s="70"/>
      <c r="AH24" s="70"/>
      <c r="AI24" s="70"/>
      <c r="AJ24" s="71"/>
    </row>
    <row r="25" spans="1:37" ht="15.75" customHeight="1" thickTop="1" x14ac:dyDescent="0.15">
      <c r="A25" s="61"/>
      <c r="B25" s="141"/>
      <c r="C25" s="61"/>
      <c r="D25" s="63"/>
      <c r="E25" s="47" t="s">
        <v>105</v>
      </c>
      <c r="F25" s="47"/>
      <c r="G25" s="47"/>
      <c r="H25" s="47"/>
      <c r="I25" s="47"/>
      <c r="J25" s="47"/>
      <c r="K25" s="47"/>
      <c r="L25" s="47"/>
      <c r="M25" s="47"/>
      <c r="N25" s="47"/>
      <c r="O25" s="47"/>
      <c r="P25" s="47"/>
      <c r="Q25" s="47"/>
      <c r="R25" s="47"/>
      <c r="S25" s="47"/>
      <c r="T25" s="47"/>
      <c r="U25" s="47"/>
      <c r="V25" s="47"/>
      <c r="W25" s="47"/>
      <c r="X25" s="47"/>
      <c r="Y25" s="47"/>
      <c r="Z25" s="104"/>
      <c r="AA25" s="107">
        <f>SUM(AA11:AJ24)</f>
        <v>0</v>
      </c>
      <c r="AB25" s="108"/>
      <c r="AC25" s="108"/>
      <c r="AD25" s="108"/>
      <c r="AE25" s="108"/>
      <c r="AF25" s="108"/>
      <c r="AG25" s="108"/>
      <c r="AH25" s="108"/>
      <c r="AI25" s="108"/>
      <c r="AJ25" s="109"/>
    </row>
    <row r="26" spans="1:37" ht="15.75" customHeight="1" thickBot="1" x14ac:dyDescent="0.2">
      <c r="A26" s="61"/>
      <c r="B26" s="141"/>
      <c r="C26" s="64"/>
      <c r="D26" s="65"/>
      <c r="E26" s="105"/>
      <c r="F26" s="105"/>
      <c r="G26" s="105"/>
      <c r="H26" s="105"/>
      <c r="I26" s="105"/>
      <c r="J26" s="105"/>
      <c r="K26" s="105"/>
      <c r="L26" s="105"/>
      <c r="M26" s="105"/>
      <c r="N26" s="105"/>
      <c r="O26" s="105"/>
      <c r="P26" s="105"/>
      <c r="Q26" s="105"/>
      <c r="R26" s="105"/>
      <c r="S26" s="105"/>
      <c r="T26" s="105"/>
      <c r="U26" s="105"/>
      <c r="V26" s="105"/>
      <c r="W26" s="105"/>
      <c r="X26" s="105"/>
      <c r="Y26" s="105"/>
      <c r="Z26" s="106"/>
      <c r="AA26" s="81"/>
      <c r="AB26" s="82"/>
      <c r="AC26" s="82"/>
      <c r="AD26" s="82"/>
      <c r="AE26" s="82"/>
      <c r="AF26" s="82"/>
      <c r="AG26" s="82"/>
      <c r="AH26" s="82"/>
      <c r="AI26" s="82"/>
      <c r="AJ26" s="83"/>
    </row>
    <row r="27" spans="1:37" ht="15.75" customHeight="1" x14ac:dyDescent="0.15">
      <c r="A27" s="61"/>
      <c r="B27" s="141"/>
      <c r="C27" s="143" t="s">
        <v>2</v>
      </c>
      <c r="D27" s="47"/>
      <c r="E27" s="47"/>
      <c r="F27" s="47"/>
      <c r="G27" s="47"/>
      <c r="H27" s="47"/>
      <c r="I27" s="47"/>
      <c r="J27" s="47"/>
      <c r="K27" s="47"/>
      <c r="L27" s="47"/>
      <c r="M27" s="47"/>
      <c r="N27" s="47"/>
      <c r="O27" s="47"/>
      <c r="P27" s="47"/>
      <c r="Q27" s="47"/>
      <c r="R27" s="47"/>
      <c r="S27" s="47"/>
      <c r="T27" s="47"/>
      <c r="U27" s="47"/>
      <c r="V27" s="47"/>
      <c r="W27" s="47"/>
      <c r="X27" s="47"/>
      <c r="Y27" s="47"/>
      <c r="Z27" s="104"/>
      <c r="AA27" s="78" t="str">
        <f>IF(AA9-AA25=0,"",AA9-AA25)</f>
        <v/>
      </c>
      <c r="AB27" s="79"/>
      <c r="AC27" s="79"/>
      <c r="AD27" s="79"/>
      <c r="AE27" s="79"/>
      <c r="AF27" s="79"/>
      <c r="AG27" s="79"/>
      <c r="AH27" s="79"/>
      <c r="AI27" s="79"/>
      <c r="AJ27" s="80"/>
    </row>
    <row r="28" spans="1:37" ht="15.75" customHeight="1" thickBot="1" x14ac:dyDescent="0.2">
      <c r="A28" s="64"/>
      <c r="B28" s="142"/>
      <c r="C28" s="144"/>
      <c r="D28" s="105"/>
      <c r="E28" s="105"/>
      <c r="F28" s="105"/>
      <c r="G28" s="105"/>
      <c r="H28" s="105"/>
      <c r="I28" s="105"/>
      <c r="J28" s="105"/>
      <c r="K28" s="105"/>
      <c r="L28" s="105"/>
      <c r="M28" s="105"/>
      <c r="N28" s="105"/>
      <c r="O28" s="105"/>
      <c r="P28" s="105"/>
      <c r="Q28" s="105"/>
      <c r="R28" s="105"/>
      <c r="S28" s="105"/>
      <c r="T28" s="105"/>
      <c r="U28" s="105"/>
      <c r="V28" s="105"/>
      <c r="W28" s="105"/>
      <c r="X28" s="105"/>
      <c r="Y28" s="105"/>
      <c r="Z28" s="106"/>
      <c r="AA28" s="81"/>
      <c r="AB28" s="82"/>
      <c r="AC28" s="82"/>
      <c r="AD28" s="82"/>
      <c r="AE28" s="82"/>
      <c r="AF28" s="82"/>
      <c r="AG28" s="82"/>
      <c r="AH28" s="82"/>
      <c r="AI28" s="82"/>
      <c r="AJ28" s="83"/>
    </row>
    <row r="29" spans="1:37" s="13" customFormat="1" ht="6" customHeight="1" x14ac:dyDescent="0.15">
      <c r="A29" s="10"/>
      <c r="B29" s="10"/>
      <c r="C29" s="17"/>
      <c r="D29" s="17"/>
      <c r="E29" s="17"/>
      <c r="F29" s="17"/>
      <c r="G29" s="17"/>
      <c r="H29" s="17"/>
      <c r="I29" s="17"/>
      <c r="J29" s="17"/>
      <c r="K29" s="17"/>
      <c r="L29" s="17"/>
      <c r="M29" s="17"/>
      <c r="N29" s="17"/>
      <c r="O29" s="17"/>
      <c r="P29" s="17"/>
      <c r="Q29" s="17"/>
      <c r="R29" s="17"/>
      <c r="S29" s="17"/>
      <c r="T29" s="17"/>
      <c r="U29" s="17"/>
      <c r="V29" s="17"/>
      <c r="W29" s="17"/>
      <c r="X29" s="17"/>
      <c r="Y29" s="17"/>
      <c r="Z29" s="17"/>
      <c r="AA29" s="79"/>
      <c r="AB29" s="79"/>
      <c r="AC29" s="79"/>
      <c r="AD29" s="79"/>
      <c r="AE29" s="79"/>
      <c r="AF29" s="79"/>
      <c r="AG29" s="79"/>
      <c r="AH29" s="79"/>
      <c r="AI29" s="79"/>
      <c r="AJ29" s="79"/>
    </row>
    <row r="30" spans="1:37" s="13" customFormat="1" ht="5.25" customHeight="1" x14ac:dyDescent="0.15">
      <c r="A30" s="10"/>
      <c r="B30" s="10"/>
      <c r="C30" s="17"/>
      <c r="D30" s="17"/>
      <c r="E30" s="17"/>
      <c r="F30" s="17"/>
      <c r="G30" s="17"/>
      <c r="H30" s="17"/>
      <c r="I30" s="17"/>
      <c r="J30" s="17"/>
      <c r="K30" s="17"/>
      <c r="L30" s="17"/>
      <c r="M30" s="17"/>
      <c r="N30" s="17"/>
      <c r="O30" s="17"/>
      <c r="P30" s="17"/>
      <c r="Q30" s="17"/>
      <c r="R30" s="17"/>
      <c r="S30" s="17"/>
      <c r="T30" s="17"/>
      <c r="U30" s="17"/>
      <c r="V30" s="17"/>
      <c r="W30" s="17"/>
      <c r="X30" s="17"/>
      <c r="Y30" s="17"/>
      <c r="Z30" s="17"/>
      <c r="AA30" s="16"/>
      <c r="AB30" s="16"/>
      <c r="AC30" s="16"/>
      <c r="AD30" s="16"/>
      <c r="AE30" s="16"/>
      <c r="AF30" s="16"/>
      <c r="AG30" s="16"/>
      <c r="AH30" s="16"/>
      <c r="AI30" s="16"/>
      <c r="AJ30" s="16"/>
    </row>
    <row r="31" spans="1:37" ht="7.5" customHeight="1" thickBot="1" x14ac:dyDescent="0.2">
      <c r="A31" s="18"/>
      <c r="B31" s="18"/>
      <c r="C31" s="17"/>
      <c r="D31" s="17"/>
      <c r="E31" s="17"/>
      <c r="F31" s="17"/>
      <c r="G31" s="17"/>
      <c r="H31" s="17"/>
      <c r="I31" s="17"/>
      <c r="J31" s="17"/>
      <c r="K31" s="17"/>
      <c r="L31" s="17"/>
      <c r="M31" s="17"/>
      <c r="N31" s="17"/>
      <c r="O31" s="17"/>
      <c r="P31" s="17"/>
      <c r="Q31" s="16"/>
      <c r="R31" s="16"/>
      <c r="S31" s="16"/>
      <c r="T31" s="16"/>
      <c r="U31" s="16"/>
      <c r="V31" s="16"/>
      <c r="W31" s="16"/>
      <c r="X31" s="16"/>
      <c r="Y31" s="16"/>
      <c r="Z31" s="16"/>
      <c r="AA31" s="16"/>
      <c r="AB31" s="16"/>
      <c r="AC31" s="16"/>
      <c r="AD31" s="16"/>
      <c r="AE31" s="16"/>
      <c r="AF31" s="16"/>
      <c r="AG31" s="16"/>
      <c r="AH31" s="16"/>
      <c r="AI31" s="16"/>
      <c r="AJ31" s="16"/>
      <c r="AK31" s="13"/>
    </row>
    <row r="32" spans="1:37" s="15" customFormat="1" ht="15.75" customHeight="1" thickTop="1" x14ac:dyDescent="0.15">
      <c r="A32" s="37" t="s">
        <v>123</v>
      </c>
      <c r="B32" s="38"/>
      <c r="C32" s="38"/>
      <c r="D32" s="38"/>
      <c r="E32" s="38"/>
      <c r="F32" s="38"/>
      <c r="G32" s="38"/>
      <c r="H32" s="38"/>
      <c r="I32" s="39"/>
      <c r="K32" s="46" t="s">
        <v>102</v>
      </c>
      <c r="L32" s="46"/>
      <c r="M32" s="46"/>
      <c r="N32" s="46"/>
      <c r="O32" s="47"/>
      <c r="P32" s="47"/>
      <c r="Q32" s="47"/>
      <c r="R32" s="47"/>
      <c r="S32" s="47"/>
      <c r="T32" s="47"/>
      <c r="U32" s="47"/>
      <c r="V32" s="47"/>
      <c r="W32" s="47"/>
      <c r="X32" s="47"/>
      <c r="Z32" s="41" t="s">
        <v>103</v>
      </c>
      <c r="AA32" s="46"/>
      <c r="AB32" s="46"/>
      <c r="AC32" s="49"/>
      <c r="AD32" s="49"/>
      <c r="AE32" s="49"/>
      <c r="AF32" s="49"/>
      <c r="AG32" s="49"/>
      <c r="AH32" s="49"/>
      <c r="AI32" s="49"/>
      <c r="AJ32" s="49"/>
      <c r="AK32" s="14"/>
    </row>
    <row r="33" spans="1:37" s="15" customFormat="1" ht="15.75" customHeight="1" x14ac:dyDescent="0.15">
      <c r="A33" s="40"/>
      <c r="B33" s="41"/>
      <c r="C33" s="41"/>
      <c r="D33" s="41"/>
      <c r="E33" s="41"/>
      <c r="F33" s="41"/>
      <c r="G33" s="41"/>
      <c r="H33" s="41"/>
      <c r="I33" s="42"/>
      <c r="K33" s="46"/>
      <c r="L33" s="46"/>
      <c r="M33" s="46"/>
      <c r="N33" s="46"/>
      <c r="O33" s="47"/>
      <c r="P33" s="47"/>
      <c r="Q33" s="47"/>
      <c r="R33" s="47"/>
      <c r="S33" s="47"/>
      <c r="T33" s="47"/>
      <c r="U33" s="47"/>
      <c r="V33" s="47"/>
      <c r="W33" s="47"/>
      <c r="X33" s="47"/>
      <c r="Z33" s="46"/>
      <c r="AA33" s="46"/>
      <c r="AB33" s="46"/>
      <c r="AC33" s="49"/>
      <c r="AD33" s="49"/>
      <c r="AE33" s="49"/>
      <c r="AF33" s="49"/>
      <c r="AG33" s="49"/>
      <c r="AH33" s="49"/>
      <c r="AI33" s="49"/>
      <c r="AJ33" s="49"/>
      <c r="AK33" s="14"/>
    </row>
    <row r="34" spans="1:37" s="15" customFormat="1" ht="15.75" customHeight="1" thickBot="1" x14ac:dyDescent="0.2">
      <c r="A34" s="43"/>
      <c r="B34" s="44"/>
      <c r="C34" s="44"/>
      <c r="D34" s="44"/>
      <c r="E34" s="44"/>
      <c r="F34" s="44"/>
      <c r="G34" s="44"/>
      <c r="H34" s="44"/>
      <c r="I34" s="45"/>
      <c r="K34" s="46"/>
      <c r="L34" s="46"/>
      <c r="M34" s="46"/>
      <c r="N34" s="46"/>
      <c r="O34" s="48"/>
      <c r="P34" s="48"/>
      <c r="Q34" s="48"/>
      <c r="R34" s="48"/>
      <c r="S34" s="48"/>
      <c r="T34" s="48"/>
      <c r="U34" s="48"/>
      <c r="V34" s="48"/>
      <c r="W34" s="48"/>
      <c r="X34" s="48"/>
      <c r="Z34" s="46"/>
      <c r="AA34" s="46"/>
      <c r="AB34" s="46"/>
      <c r="AC34" s="50"/>
      <c r="AD34" s="50"/>
      <c r="AE34" s="50"/>
      <c r="AF34" s="50"/>
      <c r="AG34" s="50"/>
      <c r="AH34" s="50"/>
      <c r="AI34" s="50"/>
      <c r="AJ34" s="50"/>
      <c r="AK34" s="14"/>
    </row>
    <row r="35" spans="1:37" s="15" customFormat="1" ht="15.75" customHeight="1" thickTop="1" thickBo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row>
    <row r="36" spans="1:37" s="15" customFormat="1" ht="15.75" customHeight="1" thickTop="1" x14ac:dyDescent="0.15">
      <c r="A36" s="37" t="s">
        <v>124</v>
      </c>
      <c r="B36" s="38"/>
      <c r="C36" s="38"/>
      <c r="D36" s="38"/>
      <c r="E36" s="38"/>
      <c r="F36" s="38"/>
      <c r="G36" s="38"/>
      <c r="H36" s="38"/>
      <c r="I36" s="39"/>
      <c r="J36" s="14"/>
      <c r="K36" s="46" t="s">
        <v>102</v>
      </c>
      <c r="L36" s="46"/>
      <c r="M36" s="46"/>
      <c r="N36" s="46"/>
      <c r="O36" s="47"/>
      <c r="P36" s="47"/>
      <c r="Q36" s="47"/>
      <c r="R36" s="47"/>
      <c r="S36" s="47"/>
      <c r="T36" s="47"/>
      <c r="U36" s="47"/>
      <c r="V36" s="47"/>
      <c r="W36" s="47"/>
      <c r="X36" s="47"/>
      <c r="Y36" s="14"/>
      <c r="Z36" s="46" t="s">
        <v>103</v>
      </c>
      <c r="AA36" s="46"/>
      <c r="AB36" s="46"/>
      <c r="AC36" s="49"/>
      <c r="AD36" s="49"/>
      <c r="AE36" s="49"/>
      <c r="AF36" s="49"/>
      <c r="AG36" s="49"/>
      <c r="AH36" s="49"/>
      <c r="AI36" s="49"/>
      <c r="AJ36" s="49"/>
    </row>
    <row r="37" spans="1:37" s="15" customFormat="1" ht="15.75" customHeight="1" x14ac:dyDescent="0.15">
      <c r="A37" s="40"/>
      <c r="B37" s="41"/>
      <c r="C37" s="41"/>
      <c r="D37" s="41"/>
      <c r="E37" s="41"/>
      <c r="F37" s="41"/>
      <c r="G37" s="41"/>
      <c r="H37" s="41"/>
      <c r="I37" s="42"/>
      <c r="J37" s="14"/>
      <c r="K37" s="46"/>
      <c r="L37" s="46"/>
      <c r="M37" s="46"/>
      <c r="N37" s="46"/>
      <c r="O37" s="47"/>
      <c r="P37" s="47"/>
      <c r="Q37" s="47"/>
      <c r="R37" s="47"/>
      <c r="S37" s="47"/>
      <c r="T37" s="47"/>
      <c r="U37" s="47"/>
      <c r="V37" s="47"/>
      <c r="W37" s="47"/>
      <c r="X37" s="47"/>
      <c r="Y37" s="14"/>
      <c r="Z37" s="46"/>
      <c r="AA37" s="46"/>
      <c r="AB37" s="46"/>
      <c r="AC37" s="49"/>
      <c r="AD37" s="49"/>
      <c r="AE37" s="49"/>
      <c r="AF37" s="49"/>
      <c r="AG37" s="49"/>
      <c r="AH37" s="49"/>
      <c r="AI37" s="49"/>
      <c r="AJ37" s="49"/>
    </row>
    <row r="38" spans="1:37" s="15" customFormat="1" ht="15.75" customHeight="1" thickBot="1" x14ac:dyDescent="0.2">
      <c r="A38" s="43"/>
      <c r="B38" s="44"/>
      <c r="C38" s="44"/>
      <c r="D38" s="44"/>
      <c r="E38" s="44"/>
      <c r="F38" s="44"/>
      <c r="G38" s="44"/>
      <c r="H38" s="44"/>
      <c r="I38" s="45"/>
      <c r="J38" s="14"/>
      <c r="K38" s="46"/>
      <c r="L38" s="46"/>
      <c r="M38" s="46"/>
      <c r="N38" s="46"/>
      <c r="O38" s="48"/>
      <c r="P38" s="48"/>
      <c r="Q38" s="48"/>
      <c r="R38" s="48"/>
      <c r="S38" s="48"/>
      <c r="T38" s="48"/>
      <c r="U38" s="48"/>
      <c r="V38" s="48"/>
      <c r="W38" s="48"/>
      <c r="X38" s="48"/>
      <c r="Y38" s="14"/>
      <c r="Z38" s="46"/>
      <c r="AA38" s="46"/>
      <c r="AB38" s="46"/>
      <c r="AC38" s="50"/>
      <c r="AD38" s="50"/>
      <c r="AE38" s="50"/>
      <c r="AF38" s="50"/>
      <c r="AG38" s="50"/>
      <c r="AH38" s="50"/>
      <c r="AI38" s="50"/>
      <c r="AJ38" s="50"/>
    </row>
    <row r="39" spans="1:37" s="15" customFormat="1" ht="15.75" customHeight="1" thickTop="1" x14ac:dyDescent="0.1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row>
    <row r="40" spans="1:37" ht="7.5" customHeight="1" thickBot="1" x14ac:dyDescent="0.2">
      <c r="A40" s="1"/>
      <c r="B40" s="18"/>
      <c r="C40" s="17"/>
      <c r="D40" s="17"/>
      <c r="E40" s="17"/>
      <c r="F40" s="17"/>
      <c r="G40" s="17"/>
      <c r="H40" s="17"/>
      <c r="I40" s="17"/>
      <c r="J40" s="17"/>
      <c r="K40" s="17"/>
      <c r="L40" s="17"/>
      <c r="M40" s="17"/>
      <c r="N40" s="17"/>
      <c r="O40" s="17"/>
      <c r="P40" s="17"/>
      <c r="Q40" s="16"/>
      <c r="R40" s="16"/>
      <c r="S40" s="16"/>
      <c r="T40" s="16"/>
      <c r="U40" s="16"/>
      <c r="V40" s="16"/>
      <c r="W40" s="16"/>
      <c r="X40" s="16"/>
      <c r="Y40" s="16"/>
      <c r="Z40" s="16"/>
      <c r="AA40" s="16"/>
      <c r="AB40" s="16"/>
      <c r="AC40" s="16"/>
      <c r="AD40" s="16"/>
      <c r="AE40" s="16"/>
      <c r="AF40" s="16"/>
      <c r="AG40" s="16"/>
      <c r="AH40" s="16"/>
      <c r="AI40" s="16"/>
      <c r="AJ40" s="16"/>
    </row>
    <row r="41" spans="1:37" ht="15.75" customHeight="1" x14ac:dyDescent="0.15">
      <c r="A41" s="116" t="s">
        <v>107</v>
      </c>
      <c r="B41" s="117"/>
      <c r="C41" s="128" t="s">
        <v>121</v>
      </c>
      <c r="D41" s="129"/>
      <c r="E41" s="129"/>
      <c r="F41" s="129"/>
      <c r="G41" s="129"/>
      <c r="H41" s="129"/>
      <c r="I41" s="129"/>
      <c r="J41" s="129"/>
      <c r="K41" s="129"/>
      <c r="L41" s="129"/>
      <c r="M41" s="129"/>
      <c r="N41" s="129"/>
      <c r="O41" s="129"/>
      <c r="P41" s="129"/>
      <c r="Q41" s="129"/>
      <c r="R41" s="129"/>
      <c r="S41" s="129"/>
      <c r="T41" s="129"/>
      <c r="U41" s="129"/>
      <c r="V41" s="129"/>
      <c r="W41" s="129"/>
      <c r="X41" s="129"/>
      <c r="Y41" s="129"/>
      <c r="Z41" s="130"/>
      <c r="AA41" s="98"/>
      <c r="AB41" s="99"/>
      <c r="AC41" s="99"/>
      <c r="AD41" s="99"/>
      <c r="AE41" s="99"/>
      <c r="AF41" s="99"/>
      <c r="AG41" s="99"/>
      <c r="AH41" s="99"/>
      <c r="AI41" s="99"/>
      <c r="AJ41" s="100"/>
    </row>
    <row r="42" spans="1:37" ht="15.75" customHeight="1" x14ac:dyDescent="0.15">
      <c r="A42" s="118"/>
      <c r="B42" s="119"/>
      <c r="C42" s="131"/>
      <c r="D42" s="86"/>
      <c r="E42" s="86"/>
      <c r="F42" s="86"/>
      <c r="G42" s="86"/>
      <c r="H42" s="86"/>
      <c r="I42" s="86"/>
      <c r="J42" s="86"/>
      <c r="K42" s="86"/>
      <c r="L42" s="86"/>
      <c r="M42" s="86"/>
      <c r="N42" s="86"/>
      <c r="O42" s="86"/>
      <c r="P42" s="86"/>
      <c r="Q42" s="86"/>
      <c r="R42" s="86"/>
      <c r="S42" s="86"/>
      <c r="T42" s="86"/>
      <c r="U42" s="86"/>
      <c r="V42" s="86"/>
      <c r="W42" s="86"/>
      <c r="X42" s="86"/>
      <c r="Y42" s="86"/>
      <c r="Z42" s="87"/>
      <c r="AA42" s="101"/>
      <c r="AB42" s="102"/>
      <c r="AC42" s="102"/>
      <c r="AD42" s="102"/>
      <c r="AE42" s="102"/>
      <c r="AF42" s="102"/>
      <c r="AG42" s="102"/>
      <c r="AH42" s="102"/>
      <c r="AI42" s="102"/>
      <c r="AJ42" s="103"/>
    </row>
    <row r="43" spans="1:37" ht="15.75" customHeight="1" x14ac:dyDescent="0.15">
      <c r="A43" s="118"/>
      <c r="B43" s="119"/>
      <c r="C43" s="132" t="s">
        <v>122</v>
      </c>
      <c r="D43" s="84"/>
      <c r="E43" s="84"/>
      <c r="F43" s="84"/>
      <c r="G43" s="84"/>
      <c r="H43" s="84"/>
      <c r="I43" s="84"/>
      <c r="J43" s="84"/>
      <c r="K43" s="84"/>
      <c r="L43" s="84"/>
      <c r="M43" s="84"/>
      <c r="N43" s="84"/>
      <c r="O43" s="84"/>
      <c r="P43" s="84"/>
      <c r="Q43" s="84"/>
      <c r="R43" s="84"/>
      <c r="S43" s="84"/>
      <c r="T43" s="84"/>
      <c r="U43" s="84"/>
      <c r="V43" s="84"/>
      <c r="W43" s="84"/>
      <c r="X43" s="84"/>
      <c r="Y43" s="84"/>
      <c r="Z43" s="85"/>
      <c r="AA43" s="113"/>
      <c r="AB43" s="114"/>
      <c r="AC43" s="114"/>
      <c r="AD43" s="114"/>
      <c r="AE43" s="114"/>
      <c r="AF43" s="114"/>
      <c r="AG43" s="114"/>
      <c r="AH43" s="114"/>
      <c r="AI43" s="114"/>
      <c r="AJ43" s="115"/>
    </row>
    <row r="44" spans="1:37" ht="15.75" customHeight="1" x14ac:dyDescent="0.15">
      <c r="A44" s="118"/>
      <c r="B44" s="119"/>
      <c r="C44" s="131"/>
      <c r="D44" s="86"/>
      <c r="E44" s="86"/>
      <c r="F44" s="86"/>
      <c r="G44" s="86"/>
      <c r="H44" s="86"/>
      <c r="I44" s="86"/>
      <c r="J44" s="86"/>
      <c r="K44" s="86"/>
      <c r="L44" s="86"/>
      <c r="M44" s="86"/>
      <c r="N44" s="86"/>
      <c r="O44" s="86"/>
      <c r="P44" s="86"/>
      <c r="Q44" s="86"/>
      <c r="R44" s="86"/>
      <c r="S44" s="86"/>
      <c r="T44" s="86"/>
      <c r="U44" s="86"/>
      <c r="V44" s="86"/>
      <c r="W44" s="86"/>
      <c r="X44" s="86"/>
      <c r="Y44" s="86"/>
      <c r="Z44" s="87"/>
      <c r="AA44" s="101"/>
      <c r="AB44" s="102"/>
      <c r="AC44" s="102"/>
      <c r="AD44" s="102"/>
      <c r="AE44" s="102"/>
      <c r="AF44" s="102"/>
      <c r="AG44" s="102"/>
      <c r="AH44" s="102"/>
      <c r="AI44" s="102"/>
      <c r="AJ44" s="103"/>
    </row>
    <row r="45" spans="1:37" ht="15.75" customHeight="1" x14ac:dyDescent="0.15">
      <c r="A45" s="118"/>
      <c r="B45" s="119"/>
      <c r="C45" s="132" t="s">
        <v>99</v>
      </c>
      <c r="D45" s="84"/>
      <c r="E45" s="84"/>
      <c r="F45" s="84"/>
      <c r="G45" s="84"/>
      <c r="H45" s="84"/>
      <c r="I45" s="84"/>
      <c r="J45" s="84"/>
      <c r="K45" s="84"/>
      <c r="L45" s="84"/>
      <c r="M45" s="84"/>
      <c r="N45" s="84"/>
      <c r="O45" s="84"/>
      <c r="P45" s="84"/>
      <c r="Q45" s="84"/>
      <c r="R45" s="84"/>
      <c r="S45" s="84"/>
      <c r="T45" s="84"/>
      <c r="U45" s="84"/>
      <c r="V45" s="84"/>
      <c r="W45" s="84"/>
      <c r="X45" s="84"/>
      <c r="Y45" s="84"/>
      <c r="Z45" s="85"/>
      <c r="AA45" s="113"/>
      <c r="AB45" s="114"/>
      <c r="AC45" s="114"/>
      <c r="AD45" s="114"/>
      <c r="AE45" s="114"/>
      <c r="AF45" s="114"/>
      <c r="AG45" s="114"/>
      <c r="AH45" s="114"/>
      <c r="AI45" s="114"/>
      <c r="AJ45" s="115"/>
    </row>
    <row r="46" spans="1:37" ht="15.75" customHeight="1" x14ac:dyDescent="0.15">
      <c r="A46" s="118"/>
      <c r="B46" s="119"/>
      <c r="C46" s="131"/>
      <c r="D46" s="86"/>
      <c r="E46" s="86"/>
      <c r="F46" s="86"/>
      <c r="G46" s="86"/>
      <c r="H46" s="86"/>
      <c r="I46" s="86"/>
      <c r="J46" s="86"/>
      <c r="K46" s="86"/>
      <c r="L46" s="86"/>
      <c r="M46" s="86"/>
      <c r="N46" s="86"/>
      <c r="O46" s="86"/>
      <c r="P46" s="86"/>
      <c r="Q46" s="86"/>
      <c r="R46" s="86"/>
      <c r="S46" s="86"/>
      <c r="T46" s="86"/>
      <c r="U46" s="86"/>
      <c r="V46" s="86"/>
      <c r="W46" s="86"/>
      <c r="X46" s="86"/>
      <c r="Y46" s="86"/>
      <c r="Z46" s="87"/>
      <c r="AA46" s="101"/>
      <c r="AB46" s="102"/>
      <c r="AC46" s="102"/>
      <c r="AD46" s="102"/>
      <c r="AE46" s="102"/>
      <c r="AF46" s="102"/>
      <c r="AG46" s="102"/>
      <c r="AH46" s="102"/>
      <c r="AI46" s="102"/>
      <c r="AJ46" s="103"/>
    </row>
    <row r="47" spans="1:37" ht="15.75" customHeight="1" x14ac:dyDescent="0.15">
      <c r="A47" s="118"/>
      <c r="B47" s="119"/>
      <c r="C47" s="122" t="s">
        <v>3</v>
      </c>
      <c r="D47" s="123"/>
      <c r="E47" s="123"/>
      <c r="F47" s="123"/>
      <c r="G47" s="123"/>
      <c r="H47" s="123"/>
      <c r="I47" s="123"/>
      <c r="J47" s="123"/>
      <c r="K47" s="123"/>
      <c r="L47" s="123"/>
      <c r="M47" s="123"/>
      <c r="N47" s="123"/>
      <c r="O47" s="123"/>
      <c r="P47" s="123"/>
      <c r="Q47" s="123"/>
      <c r="R47" s="123"/>
      <c r="S47" s="123"/>
      <c r="T47" s="123"/>
      <c r="U47" s="123"/>
      <c r="V47" s="123"/>
      <c r="W47" s="123"/>
      <c r="X47" s="123"/>
      <c r="Y47" s="123"/>
      <c r="Z47" s="124"/>
      <c r="AA47" s="66">
        <f>SUM(AA41:AJ46)</f>
        <v>0</v>
      </c>
      <c r="AB47" s="67"/>
      <c r="AC47" s="67"/>
      <c r="AD47" s="67"/>
      <c r="AE47" s="67"/>
      <c r="AF47" s="67"/>
      <c r="AG47" s="67"/>
      <c r="AH47" s="67"/>
      <c r="AI47" s="67"/>
      <c r="AJ47" s="68"/>
    </row>
    <row r="48" spans="1:37" ht="15.75" customHeight="1" thickBot="1" x14ac:dyDescent="0.2">
      <c r="A48" s="120"/>
      <c r="B48" s="121"/>
      <c r="C48" s="125"/>
      <c r="D48" s="126"/>
      <c r="E48" s="126"/>
      <c r="F48" s="126"/>
      <c r="G48" s="126"/>
      <c r="H48" s="126"/>
      <c r="I48" s="126"/>
      <c r="J48" s="126"/>
      <c r="K48" s="126"/>
      <c r="L48" s="126"/>
      <c r="M48" s="126"/>
      <c r="N48" s="126"/>
      <c r="O48" s="126"/>
      <c r="P48" s="126"/>
      <c r="Q48" s="126"/>
      <c r="R48" s="126"/>
      <c r="S48" s="126"/>
      <c r="T48" s="126"/>
      <c r="U48" s="126"/>
      <c r="V48" s="126"/>
      <c r="W48" s="126"/>
      <c r="X48" s="126"/>
      <c r="Y48" s="126"/>
      <c r="Z48" s="127"/>
      <c r="AA48" s="81"/>
      <c r="AB48" s="82"/>
      <c r="AC48" s="82"/>
      <c r="AD48" s="82"/>
      <c r="AE48" s="82"/>
      <c r="AF48" s="82"/>
      <c r="AG48" s="82"/>
      <c r="AH48" s="82"/>
      <c r="AI48" s="82"/>
      <c r="AJ48" s="83"/>
    </row>
    <row r="49" spans="1:36" ht="7.5" customHeight="1" x14ac:dyDescent="0.15"/>
    <row r="50" spans="1:36" ht="15.75" customHeight="1" x14ac:dyDescent="0.15">
      <c r="A50" s="110" t="s">
        <v>116</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1">
        <f>IFERROR((SMALL((AA27,AC32,AC36),COUNTIFS(AA27,0,AC32,0,AC36,0)+1)),0)+AA47</f>
        <v>0</v>
      </c>
      <c r="AB50" s="111"/>
      <c r="AC50" s="111"/>
      <c r="AD50" s="111"/>
      <c r="AE50" s="111"/>
      <c r="AF50" s="111"/>
      <c r="AG50" s="111"/>
      <c r="AH50" s="111"/>
      <c r="AI50" s="47" t="s">
        <v>95</v>
      </c>
      <c r="AJ50" s="47"/>
    </row>
    <row r="51" spans="1:36" ht="15.75" customHeight="1" thickBot="1" x14ac:dyDescent="0.2">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2"/>
      <c r="AB51" s="112"/>
      <c r="AC51" s="112"/>
      <c r="AD51" s="112"/>
      <c r="AE51" s="112"/>
      <c r="AF51" s="112"/>
      <c r="AG51" s="112"/>
      <c r="AH51" s="112"/>
      <c r="AI51" s="47"/>
      <c r="AJ51" s="47"/>
    </row>
    <row r="52" spans="1:36" ht="17.25" customHeight="1" thickTop="1" thickBot="1" x14ac:dyDescent="0.2"/>
    <row r="53" spans="1:36" ht="107.25" customHeight="1" x14ac:dyDescent="0.15">
      <c r="B53" s="95" t="s">
        <v>117</v>
      </c>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7"/>
    </row>
    <row r="54" spans="1:36" ht="7.5" customHeight="1" x14ac:dyDescent="0.15">
      <c r="B54" s="2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24"/>
    </row>
    <row r="55" spans="1:36" ht="24" customHeight="1" x14ac:dyDescent="0.15">
      <c r="B55" s="23"/>
      <c r="C55" s="13"/>
      <c r="D55" s="13"/>
      <c r="E55" s="13"/>
      <c r="F55" s="13"/>
      <c r="G55" s="13"/>
      <c r="H55" s="13"/>
      <c r="I55" s="13"/>
      <c r="J55" s="13"/>
      <c r="K55" s="13"/>
      <c r="L55" s="13"/>
      <c r="M55" s="13"/>
      <c r="N55" s="13"/>
      <c r="O55" s="13"/>
      <c r="P55" s="13"/>
      <c r="Q55" s="13"/>
      <c r="R55" s="13"/>
      <c r="S55" s="13"/>
      <c r="T55" s="13"/>
      <c r="U55" s="13"/>
      <c r="V55" s="13"/>
      <c r="W55" s="25" t="s">
        <v>108</v>
      </c>
      <c r="X55" s="13"/>
      <c r="Y55" s="13"/>
      <c r="Z55" s="13"/>
      <c r="AA55" s="25" t="s">
        <v>111</v>
      </c>
      <c r="AB55" s="13"/>
      <c r="AC55" s="13"/>
      <c r="AD55" s="13"/>
      <c r="AE55" s="13"/>
      <c r="AF55" s="13"/>
      <c r="AG55" s="13"/>
      <c r="AH55" s="13"/>
      <c r="AI55" s="24"/>
    </row>
    <row r="56" spans="1:36" ht="28.5" customHeight="1" x14ac:dyDescent="0.15">
      <c r="B56" s="23"/>
      <c r="C56" s="13"/>
      <c r="D56" s="13"/>
      <c r="E56" s="13"/>
      <c r="F56" s="13"/>
      <c r="G56" s="13"/>
      <c r="H56" s="13"/>
      <c r="I56" s="13"/>
      <c r="J56" s="13"/>
      <c r="K56" s="13"/>
      <c r="L56" s="13"/>
      <c r="M56" s="13"/>
      <c r="N56" s="13"/>
      <c r="O56" s="13"/>
      <c r="P56" s="13"/>
      <c r="Q56" s="13"/>
      <c r="R56" s="13"/>
      <c r="S56" s="13"/>
      <c r="T56" s="13"/>
      <c r="U56" s="13"/>
      <c r="V56" s="13"/>
      <c r="W56" s="22" t="s">
        <v>109</v>
      </c>
      <c r="X56" s="21"/>
      <c r="Y56" s="21"/>
      <c r="Z56" s="21"/>
      <c r="AA56" s="21"/>
      <c r="AB56" s="21"/>
      <c r="AC56" s="21"/>
      <c r="AD56" s="21"/>
      <c r="AE56" s="21"/>
      <c r="AF56" s="21"/>
      <c r="AG56" s="29" t="s">
        <v>110</v>
      </c>
      <c r="AH56" s="13"/>
      <c r="AI56" s="24"/>
    </row>
    <row r="57" spans="1:36" ht="8.25" customHeight="1" thickBot="1" x14ac:dyDescent="0.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8"/>
    </row>
  </sheetData>
  <mergeCells count="58">
    <mergeCell ref="AA47:AJ48"/>
    <mergeCell ref="C41:Z42"/>
    <mergeCell ref="C43:Z44"/>
    <mergeCell ref="C45:Z46"/>
    <mergeCell ref="A1:C2"/>
    <mergeCell ref="AH1:AJ1"/>
    <mergeCell ref="AA19:AJ20"/>
    <mergeCell ref="AA21:AJ22"/>
    <mergeCell ref="A7:B28"/>
    <mergeCell ref="C27:Z28"/>
    <mergeCell ref="C9:Z10"/>
    <mergeCell ref="C7:Z8"/>
    <mergeCell ref="E11:Z12"/>
    <mergeCell ref="E13:Z14"/>
    <mergeCell ref="E15:Z16"/>
    <mergeCell ref="E17:Z18"/>
    <mergeCell ref="B53:AI53"/>
    <mergeCell ref="AA11:AJ12"/>
    <mergeCell ref="AA13:AJ14"/>
    <mergeCell ref="AA15:AJ16"/>
    <mergeCell ref="AA41:AJ42"/>
    <mergeCell ref="AA29:AJ29"/>
    <mergeCell ref="E25:Z26"/>
    <mergeCell ref="AA25:AJ26"/>
    <mergeCell ref="AA27:AJ28"/>
    <mergeCell ref="A50:Z51"/>
    <mergeCell ref="AA50:AH51"/>
    <mergeCell ref="AI50:AJ51"/>
    <mergeCell ref="AA43:AJ44"/>
    <mergeCell ref="AA45:AJ46"/>
    <mergeCell ref="A41:B48"/>
    <mergeCell ref="C47:Z48"/>
    <mergeCell ref="A4:D5"/>
    <mergeCell ref="M4:P5"/>
    <mergeCell ref="C11:D26"/>
    <mergeCell ref="AA23:AJ24"/>
    <mergeCell ref="AA7:AJ8"/>
    <mergeCell ref="AA9:AJ10"/>
    <mergeCell ref="E19:Z20"/>
    <mergeCell ref="E21:Z22"/>
    <mergeCell ref="E23:Z24"/>
    <mergeCell ref="AA17:AJ18"/>
    <mergeCell ref="K1:AF2"/>
    <mergeCell ref="D1:J2"/>
    <mergeCell ref="A32:I34"/>
    <mergeCell ref="A36:I38"/>
    <mergeCell ref="K32:N34"/>
    <mergeCell ref="K36:N38"/>
    <mergeCell ref="O32:X34"/>
    <mergeCell ref="O36:X38"/>
    <mergeCell ref="Z32:AB34"/>
    <mergeCell ref="Z36:AB38"/>
    <mergeCell ref="AC32:AJ34"/>
    <mergeCell ref="AC36:AJ38"/>
    <mergeCell ref="E4:L5"/>
    <mergeCell ref="Q4:X5"/>
    <mergeCell ref="Y4:AB5"/>
    <mergeCell ref="AC4:AJ5"/>
  </mergeCells>
  <phoneticPr fontId="2"/>
  <conditionalFormatting sqref="O32:X34">
    <cfRule type="expression" dxfId="2" priority="2">
      <formula>$O$32="見積書を取得できなかったため、見積書を提出"</formula>
    </cfRule>
  </conditionalFormatting>
  <conditionalFormatting sqref="O36:X38">
    <cfRule type="expression" dxfId="1" priority="1">
      <formula>$O$36="見積書を取得できなかったため、見積書を提出"</formula>
    </cfRule>
  </conditionalFormatting>
  <conditionalFormatting sqref="AA50:AH51">
    <cfRule type="expression" dxfId="0" priority="5">
      <formula>$AA$50&gt;($AM$5*3)</formula>
    </cfRule>
  </conditionalFormatting>
  <dataValidations count="2">
    <dataValidation type="list" allowBlank="1" showInputMessage="1" sqref="AA7:AJ8" xr:uid="{00000000-0002-0000-0000-000000000000}">
      <formula1>"アート引越センター,アリさんマークの引越社,サカイ引越センター,日本通運,ヤマトホームコンビニエンス,ハトのマークの引越センター,アーク引越センター,ハート引越センター,ファミリー引越センター,赤帽,その他()"</formula1>
    </dataValidation>
    <dataValidation type="list" allowBlank="1" showInputMessage="1" sqref="O32:X34 O36:X38" xr:uid="{00000000-0002-0000-0000-000001000000}">
      <formula1>"アート引越センター,アリさんマークの引越社,サカイ引越センター,日本通運,ヤマトホームコンビニエンス,ハトのマークの引越センター,アーク引越センター,ハート引越センター,ファミリー引越センター,赤帽,その他(),見積書を取得できなかったため、見積書を提出"</formula1>
    </dataValidation>
  </dataValidations>
  <printOptions horizontalCentered="1"/>
  <pageMargins left="0.59055118110236227" right="0.39370078740157483" top="0.39370078740157483" bottom="0.39370078740157483" header="0" footer="0"/>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173"/>
  <sheetViews>
    <sheetView topLeftCell="J1" workbookViewId="0">
      <selection activeCell="C120" sqref="C120"/>
    </sheetView>
  </sheetViews>
  <sheetFormatPr defaultRowHeight="13.5" x14ac:dyDescent="0.15"/>
  <cols>
    <col min="1" max="1" width="9" style="3"/>
    <col min="2" max="2" width="15.5" style="3" bestFit="1" customWidth="1"/>
    <col min="3" max="3" width="21.75" style="3" bestFit="1" customWidth="1"/>
    <col min="4" max="4" width="7.125" style="3" bestFit="1" customWidth="1"/>
    <col min="5" max="5" width="15.5" style="3" bestFit="1" customWidth="1"/>
    <col min="6" max="6" width="6.5" style="3" bestFit="1" customWidth="1"/>
    <col min="7" max="7" width="6.5" style="3" customWidth="1"/>
    <col min="8" max="8" width="7.125" style="3" bestFit="1" customWidth="1"/>
    <col min="9" max="22" width="9" style="3"/>
    <col min="23" max="23" width="13.125" style="3" bestFit="1" customWidth="1"/>
    <col min="24" max="16384" width="9" style="3"/>
  </cols>
  <sheetData>
    <row r="1" spans="1:37" x14ac:dyDescent="0.15">
      <c r="B1" s="3" t="s">
        <v>78</v>
      </c>
      <c r="I1" s="3" t="s">
        <v>77</v>
      </c>
      <c r="K1" s="158" t="s">
        <v>89</v>
      </c>
      <c r="L1" s="158"/>
      <c r="M1" s="158"/>
      <c r="N1" s="158"/>
      <c r="O1" s="158"/>
      <c r="P1" s="158"/>
      <c r="Q1" s="158"/>
      <c r="R1" s="158"/>
      <c r="S1" s="158"/>
      <c r="T1" s="158"/>
      <c r="U1" s="158"/>
      <c r="V1" s="158"/>
      <c r="W1" s="158"/>
      <c r="X1" s="4"/>
      <c r="Y1" s="158" t="s">
        <v>90</v>
      </c>
      <c r="Z1" s="158"/>
      <c r="AA1" s="158"/>
      <c r="AB1" s="158"/>
      <c r="AC1" s="158"/>
      <c r="AD1" s="158"/>
      <c r="AE1" s="158"/>
      <c r="AF1" s="158"/>
      <c r="AG1" s="158"/>
      <c r="AH1" s="158"/>
      <c r="AI1" s="158"/>
      <c r="AJ1" s="158"/>
      <c r="AK1" s="158"/>
    </row>
    <row r="2" spans="1:37" x14ac:dyDescent="0.15">
      <c r="A2" s="3" t="s">
        <v>78</v>
      </c>
      <c r="B2" s="3" t="s">
        <v>11</v>
      </c>
      <c r="C2" s="3" t="str">
        <f>A2&amp;B2</f>
        <v>行一10級</v>
      </c>
      <c r="D2" s="3">
        <v>10</v>
      </c>
      <c r="I2" s="3" t="s">
        <v>77</v>
      </c>
      <c r="K2" s="5"/>
      <c r="L2" s="5">
        <v>1</v>
      </c>
      <c r="M2" s="5">
        <v>2</v>
      </c>
      <c r="N2" s="5">
        <v>3</v>
      </c>
      <c r="O2" s="5">
        <v>4</v>
      </c>
      <c r="P2" s="5">
        <v>5</v>
      </c>
      <c r="Q2" s="5">
        <v>6</v>
      </c>
      <c r="R2" s="5">
        <v>7</v>
      </c>
      <c r="S2" s="5">
        <v>8</v>
      </c>
      <c r="T2" s="5">
        <v>9</v>
      </c>
      <c r="U2" s="5">
        <v>10</v>
      </c>
      <c r="V2" s="6" t="s">
        <v>91</v>
      </c>
      <c r="W2" s="6" t="s">
        <v>92</v>
      </c>
      <c r="X2" s="7"/>
      <c r="Y2" s="5"/>
      <c r="Z2" s="5">
        <v>1</v>
      </c>
      <c r="AA2" s="5">
        <v>2</v>
      </c>
      <c r="AB2" s="5">
        <v>3</v>
      </c>
      <c r="AC2" s="5">
        <v>4</v>
      </c>
      <c r="AD2" s="5">
        <v>5</v>
      </c>
      <c r="AE2" s="5">
        <v>6</v>
      </c>
      <c r="AF2" s="5">
        <v>7</v>
      </c>
      <c r="AG2" s="5">
        <v>8</v>
      </c>
      <c r="AH2" s="5">
        <v>9</v>
      </c>
      <c r="AI2" s="5">
        <v>10</v>
      </c>
      <c r="AJ2" s="6" t="s">
        <v>91</v>
      </c>
      <c r="AK2" s="6" t="s">
        <v>92</v>
      </c>
    </row>
    <row r="3" spans="1:37" x14ac:dyDescent="0.15">
      <c r="A3" s="3" t="s">
        <v>78</v>
      </c>
      <c r="B3" s="3" t="s">
        <v>10</v>
      </c>
      <c r="C3" s="3" t="str">
        <f t="shared" ref="C3:C64" si="0">A3&amp;B3</f>
        <v>行一9級</v>
      </c>
      <c r="D3" s="3">
        <v>9</v>
      </c>
      <c r="K3" s="8">
        <v>0</v>
      </c>
      <c r="L3" s="9">
        <v>93000</v>
      </c>
      <c r="M3" s="9">
        <v>93000</v>
      </c>
      <c r="N3" s="9">
        <v>93000</v>
      </c>
      <c r="O3" s="9">
        <v>107000</v>
      </c>
      <c r="P3" s="9">
        <v>107000</v>
      </c>
      <c r="Q3" s="9">
        <v>107000</v>
      </c>
      <c r="R3" s="9">
        <v>126000</v>
      </c>
      <c r="S3" s="9">
        <v>126000</v>
      </c>
      <c r="T3" s="9">
        <v>126000</v>
      </c>
      <c r="U3" s="9">
        <v>126000</v>
      </c>
      <c r="V3" s="9">
        <v>126000</v>
      </c>
      <c r="W3" s="9">
        <v>153000</v>
      </c>
      <c r="X3" s="7"/>
      <c r="Y3" s="5">
        <v>1</v>
      </c>
      <c r="Z3" s="9">
        <f>L3/3</f>
        <v>31000</v>
      </c>
      <c r="AA3" s="9">
        <f t="shared" ref="AA3:AB3" si="1">M3/3</f>
        <v>31000</v>
      </c>
      <c r="AB3" s="9">
        <f t="shared" si="1"/>
        <v>31000</v>
      </c>
      <c r="AC3" s="9">
        <v>35666</v>
      </c>
      <c r="AD3" s="9">
        <v>35666</v>
      </c>
      <c r="AE3" s="9">
        <v>35666</v>
      </c>
      <c r="AF3" s="9">
        <f>R3/3</f>
        <v>42000</v>
      </c>
      <c r="AG3" s="9">
        <f t="shared" ref="AG3:AI3" si="2">S3/3</f>
        <v>42000</v>
      </c>
      <c r="AH3" s="9">
        <f t="shared" si="2"/>
        <v>42000</v>
      </c>
      <c r="AI3" s="9">
        <f t="shared" si="2"/>
        <v>42000</v>
      </c>
      <c r="AJ3" s="9">
        <f>V3/3</f>
        <v>42000</v>
      </c>
      <c r="AK3" s="9">
        <f>W3/3</f>
        <v>51000</v>
      </c>
    </row>
    <row r="4" spans="1:37" x14ac:dyDescent="0.15">
      <c r="A4" s="3" t="s">
        <v>78</v>
      </c>
      <c r="B4" s="3" t="s">
        <v>12</v>
      </c>
      <c r="C4" s="3" t="str">
        <f t="shared" si="0"/>
        <v>行一8級</v>
      </c>
      <c r="D4" s="3">
        <v>8</v>
      </c>
      <c r="K4" s="9">
        <v>50</v>
      </c>
      <c r="L4" s="9">
        <v>107000</v>
      </c>
      <c r="M4" s="9">
        <v>107000</v>
      </c>
      <c r="N4" s="9">
        <v>107000</v>
      </c>
      <c r="O4" s="9">
        <v>123000</v>
      </c>
      <c r="P4" s="9">
        <v>123000</v>
      </c>
      <c r="Q4" s="9">
        <v>123000</v>
      </c>
      <c r="R4" s="9">
        <v>144000</v>
      </c>
      <c r="S4" s="9">
        <v>144000</v>
      </c>
      <c r="T4" s="9">
        <v>144000</v>
      </c>
      <c r="U4" s="9">
        <v>144000</v>
      </c>
      <c r="V4" s="9">
        <v>144000</v>
      </c>
      <c r="W4" s="9">
        <v>177000</v>
      </c>
      <c r="X4" s="7"/>
      <c r="Y4" s="5">
        <v>2</v>
      </c>
      <c r="Z4" s="9">
        <f>L3/6</f>
        <v>15500</v>
      </c>
      <c r="AA4" s="9">
        <f t="shared" ref="AA4:AB4" si="3">M3/6</f>
        <v>15500</v>
      </c>
      <c r="AB4" s="9">
        <f t="shared" si="3"/>
        <v>15500</v>
      </c>
      <c r="AC4" s="9">
        <v>17833</v>
      </c>
      <c r="AD4" s="9">
        <v>17833</v>
      </c>
      <c r="AE4" s="9">
        <v>17833</v>
      </c>
      <c r="AF4" s="9">
        <f>R3/6</f>
        <v>21000</v>
      </c>
      <c r="AG4" s="9"/>
      <c r="AH4" s="9"/>
      <c r="AI4" s="9"/>
      <c r="AJ4" s="9">
        <f>V3/6</f>
        <v>21000</v>
      </c>
      <c r="AK4" s="9">
        <f>W3/6</f>
        <v>25500</v>
      </c>
    </row>
    <row r="5" spans="1:37" x14ac:dyDescent="0.15">
      <c r="A5" s="3" t="s">
        <v>78</v>
      </c>
      <c r="B5" s="3" t="s">
        <v>13</v>
      </c>
      <c r="C5" s="3" t="str">
        <f t="shared" si="0"/>
        <v>行一7級</v>
      </c>
      <c r="D5" s="3">
        <v>7</v>
      </c>
      <c r="K5" s="9">
        <v>100</v>
      </c>
      <c r="L5" s="9">
        <v>132000</v>
      </c>
      <c r="M5" s="9">
        <v>132000</v>
      </c>
      <c r="N5" s="9">
        <v>132000</v>
      </c>
      <c r="O5" s="9">
        <v>152000</v>
      </c>
      <c r="P5" s="9">
        <v>152000</v>
      </c>
      <c r="Q5" s="9">
        <v>152000</v>
      </c>
      <c r="R5" s="9">
        <v>178000</v>
      </c>
      <c r="S5" s="9">
        <v>178000</v>
      </c>
      <c r="T5" s="9">
        <v>178000</v>
      </c>
      <c r="U5" s="9">
        <v>178000</v>
      </c>
      <c r="V5" s="9">
        <v>178000</v>
      </c>
      <c r="W5" s="9">
        <v>218000</v>
      </c>
      <c r="X5" s="7"/>
      <c r="Y5" s="7"/>
      <c r="Z5" s="7"/>
      <c r="AA5" s="7"/>
      <c r="AB5" s="7"/>
      <c r="AC5" s="7"/>
      <c r="AD5" s="7"/>
      <c r="AE5" s="7"/>
      <c r="AF5" s="7"/>
      <c r="AG5" s="7"/>
      <c r="AH5" s="7"/>
      <c r="AI5" s="7"/>
      <c r="AJ5" s="7"/>
      <c r="AK5" s="7"/>
    </row>
    <row r="6" spans="1:37" x14ac:dyDescent="0.15">
      <c r="A6" s="3" t="s">
        <v>78</v>
      </c>
      <c r="B6" s="3" t="s">
        <v>14</v>
      </c>
      <c r="C6" s="3" t="str">
        <f t="shared" si="0"/>
        <v>行一6級</v>
      </c>
      <c r="D6" s="3">
        <v>6</v>
      </c>
      <c r="K6" s="9">
        <v>300</v>
      </c>
      <c r="L6" s="9">
        <v>163000</v>
      </c>
      <c r="M6" s="9">
        <v>163000</v>
      </c>
      <c r="N6" s="9">
        <v>163000</v>
      </c>
      <c r="O6" s="9">
        <v>187000</v>
      </c>
      <c r="P6" s="9">
        <v>187000</v>
      </c>
      <c r="Q6" s="9">
        <v>187000</v>
      </c>
      <c r="R6" s="9">
        <v>220000</v>
      </c>
      <c r="S6" s="9">
        <v>220000</v>
      </c>
      <c r="T6" s="9">
        <v>220000</v>
      </c>
      <c r="U6" s="9">
        <v>220000</v>
      </c>
      <c r="V6" s="9">
        <v>220000</v>
      </c>
      <c r="W6" s="9">
        <v>269000</v>
      </c>
      <c r="X6" s="7"/>
      <c r="Y6" s="7"/>
      <c r="Z6" s="7"/>
      <c r="AA6" s="7"/>
      <c r="AB6" s="7"/>
      <c r="AC6" s="7"/>
      <c r="AD6" s="7"/>
      <c r="AE6" s="7"/>
      <c r="AF6" s="7"/>
      <c r="AG6" s="7"/>
      <c r="AH6" s="7"/>
      <c r="AI6" s="7"/>
      <c r="AJ6" s="7"/>
      <c r="AK6" s="7"/>
    </row>
    <row r="7" spans="1:37" x14ac:dyDescent="0.15">
      <c r="A7" s="3" t="s">
        <v>78</v>
      </c>
      <c r="B7" s="3" t="s">
        <v>15</v>
      </c>
      <c r="C7" s="3" t="str">
        <f t="shared" si="0"/>
        <v>行一5級</v>
      </c>
      <c r="D7" s="3">
        <v>5</v>
      </c>
      <c r="K7" s="9">
        <v>500</v>
      </c>
      <c r="L7" s="9">
        <v>216000</v>
      </c>
      <c r="M7" s="9">
        <v>216000</v>
      </c>
      <c r="N7" s="9">
        <v>216000</v>
      </c>
      <c r="O7" s="9">
        <v>248000</v>
      </c>
      <c r="P7" s="9">
        <v>248000</v>
      </c>
      <c r="Q7" s="9">
        <v>248000</v>
      </c>
      <c r="R7" s="9">
        <v>292000</v>
      </c>
      <c r="S7" s="9">
        <v>292000</v>
      </c>
      <c r="T7" s="9">
        <v>292000</v>
      </c>
      <c r="U7" s="9">
        <v>292000</v>
      </c>
      <c r="V7" s="9">
        <v>292000</v>
      </c>
      <c r="W7" s="9">
        <v>356000</v>
      </c>
      <c r="X7" s="7"/>
      <c r="Y7" s="7"/>
      <c r="Z7" s="7"/>
      <c r="AA7" s="7"/>
      <c r="AB7" s="7"/>
      <c r="AC7" s="7"/>
      <c r="AD7" s="7"/>
      <c r="AE7" s="7"/>
      <c r="AF7" s="7"/>
      <c r="AG7" s="7"/>
      <c r="AH7" s="7"/>
      <c r="AI7" s="7"/>
      <c r="AJ7" s="7"/>
      <c r="AK7" s="7"/>
    </row>
    <row r="8" spans="1:37" x14ac:dyDescent="0.15">
      <c r="A8" s="3" t="s">
        <v>78</v>
      </c>
      <c r="B8" s="3" t="s">
        <v>16</v>
      </c>
      <c r="C8" s="3" t="str">
        <f t="shared" si="0"/>
        <v>行一4級</v>
      </c>
      <c r="D8" s="3">
        <v>4</v>
      </c>
      <c r="K8" s="9">
        <v>1000</v>
      </c>
      <c r="L8" s="9">
        <v>227000</v>
      </c>
      <c r="M8" s="9">
        <v>227000</v>
      </c>
      <c r="N8" s="9">
        <v>227000</v>
      </c>
      <c r="O8" s="9">
        <v>261000</v>
      </c>
      <c r="P8" s="9">
        <v>261000</v>
      </c>
      <c r="Q8" s="9">
        <v>261000</v>
      </c>
      <c r="R8" s="9">
        <v>306000</v>
      </c>
      <c r="S8" s="9">
        <v>306000</v>
      </c>
      <c r="T8" s="9">
        <v>306000</v>
      </c>
      <c r="U8" s="9">
        <v>306000</v>
      </c>
      <c r="V8" s="9">
        <v>306000</v>
      </c>
      <c r="W8" s="9">
        <v>375000</v>
      </c>
      <c r="X8" s="7"/>
      <c r="Y8" s="7"/>
      <c r="Z8" s="7"/>
      <c r="AA8" s="7"/>
      <c r="AB8" s="7"/>
      <c r="AC8" s="7"/>
      <c r="AD8" s="7"/>
      <c r="AE8" s="7"/>
      <c r="AF8" s="7"/>
      <c r="AG8" s="7"/>
      <c r="AH8" s="7"/>
      <c r="AI8" s="7"/>
      <c r="AJ8" s="7"/>
      <c r="AK8" s="7"/>
    </row>
    <row r="9" spans="1:37" x14ac:dyDescent="0.15">
      <c r="A9" s="3" t="s">
        <v>78</v>
      </c>
      <c r="B9" s="3" t="s">
        <v>17</v>
      </c>
      <c r="C9" s="3" t="str">
        <f t="shared" si="0"/>
        <v>行一3級</v>
      </c>
      <c r="D9" s="3">
        <v>3</v>
      </c>
      <c r="K9" s="9">
        <v>1500</v>
      </c>
      <c r="L9" s="9">
        <v>243000</v>
      </c>
      <c r="M9" s="9">
        <v>243000</v>
      </c>
      <c r="N9" s="9">
        <v>243000</v>
      </c>
      <c r="O9" s="9">
        <v>279000</v>
      </c>
      <c r="P9" s="9">
        <v>279000</v>
      </c>
      <c r="Q9" s="9">
        <v>279000</v>
      </c>
      <c r="R9" s="9">
        <v>328000</v>
      </c>
      <c r="S9" s="9">
        <v>328000</v>
      </c>
      <c r="T9" s="9">
        <v>328000</v>
      </c>
      <c r="U9" s="9">
        <v>328000</v>
      </c>
      <c r="V9" s="9">
        <v>328000</v>
      </c>
      <c r="W9" s="9">
        <v>401000</v>
      </c>
      <c r="X9" s="7"/>
      <c r="Y9" s="7"/>
      <c r="Z9" s="7"/>
      <c r="AA9" s="7"/>
      <c r="AB9" s="7"/>
      <c r="AC9" s="7"/>
      <c r="AD9" s="7"/>
      <c r="AE9" s="7"/>
      <c r="AF9" s="7"/>
      <c r="AG9" s="7"/>
      <c r="AH9" s="7"/>
      <c r="AI9" s="7"/>
      <c r="AJ9" s="7"/>
      <c r="AK9" s="7"/>
    </row>
    <row r="10" spans="1:37" x14ac:dyDescent="0.15">
      <c r="A10" s="3" t="s">
        <v>78</v>
      </c>
      <c r="B10" s="3" t="s">
        <v>18</v>
      </c>
      <c r="C10" s="3" t="str">
        <f t="shared" si="0"/>
        <v>行一2級</v>
      </c>
      <c r="D10" s="3">
        <v>2</v>
      </c>
      <c r="K10" s="9">
        <v>2000</v>
      </c>
      <c r="L10" s="9">
        <v>282000</v>
      </c>
      <c r="M10" s="9">
        <v>282000</v>
      </c>
      <c r="N10" s="9">
        <v>282000</v>
      </c>
      <c r="O10" s="9">
        <v>324000</v>
      </c>
      <c r="P10" s="9">
        <v>324000</v>
      </c>
      <c r="Q10" s="9">
        <v>324000</v>
      </c>
      <c r="R10" s="9">
        <v>381000</v>
      </c>
      <c r="S10" s="9">
        <v>381000</v>
      </c>
      <c r="T10" s="9">
        <v>381000</v>
      </c>
      <c r="U10" s="9">
        <v>381000</v>
      </c>
      <c r="V10" s="9">
        <v>381000</v>
      </c>
      <c r="W10" s="9">
        <v>465000</v>
      </c>
      <c r="X10" s="7"/>
      <c r="Y10" s="7"/>
      <c r="Z10" s="7"/>
      <c r="AA10" s="7"/>
      <c r="AB10" s="7"/>
      <c r="AC10" s="7"/>
      <c r="AD10" s="7"/>
      <c r="AE10" s="7"/>
      <c r="AF10" s="7"/>
      <c r="AG10" s="7"/>
      <c r="AH10" s="7"/>
      <c r="AI10" s="7"/>
      <c r="AJ10" s="7"/>
      <c r="AK10" s="7"/>
    </row>
    <row r="11" spans="1:37" x14ac:dyDescent="0.15">
      <c r="A11" s="3" t="s">
        <v>78</v>
      </c>
      <c r="B11" s="3" t="s">
        <v>19</v>
      </c>
      <c r="C11" s="3" t="str">
        <f t="shared" si="0"/>
        <v>行一1級</v>
      </c>
      <c r="D11" s="3">
        <v>1</v>
      </c>
    </row>
    <row r="12" spans="1:37" x14ac:dyDescent="0.15">
      <c r="B12" s="3" t="s">
        <v>79</v>
      </c>
    </row>
    <row r="13" spans="1:37" x14ac:dyDescent="0.15">
      <c r="A13" s="3" t="s">
        <v>79</v>
      </c>
      <c r="B13" s="3" t="s">
        <v>15</v>
      </c>
      <c r="C13" s="3" t="str">
        <f t="shared" si="0"/>
        <v>行二5級</v>
      </c>
      <c r="D13" s="3">
        <v>4</v>
      </c>
    </row>
    <row r="14" spans="1:37" x14ac:dyDescent="0.15">
      <c r="A14" s="3" t="s">
        <v>79</v>
      </c>
      <c r="B14" s="3" t="s">
        <v>16</v>
      </c>
      <c r="C14" s="3" t="str">
        <f t="shared" si="0"/>
        <v>行二4級</v>
      </c>
      <c r="D14" s="3">
        <v>3</v>
      </c>
    </row>
    <row r="15" spans="1:37" x14ac:dyDescent="0.15">
      <c r="A15" s="3" t="s">
        <v>79</v>
      </c>
      <c r="B15" s="3" t="s">
        <v>17</v>
      </c>
      <c r="C15" s="3" t="str">
        <f t="shared" si="0"/>
        <v>行二3級</v>
      </c>
      <c r="D15" s="3">
        <v>2</v>
      </c>
    </row>
    <row r="16" spans="1:37" x14ac:dyDescent="0.15">
      <c r="A16" s="3" t="s">
        <v>79</v>
      </c>
      <c r="B16" s="3" t="s">
        <v>18</v>
      </c>
      <c r="C16" s="3" t="str">
        <f t="shared" si="0"/>
        <v>行二2級</v>
      </c>
      <c r="D16" s="3">
        <v>1</v>
      </c>
    </row>
    <row r="17" spans="1:4" x14ac:dyDescent="0.15">
      <c r="A17" s="3" t="s">
        <v>79</v>
      </c>
      <c r="B17" s="3" t="s">
        <v>19</v>
      </c>
      <c r="C17" s="3" t="str">
        <f t="shared" si="0"/>
        <v>行二1級</v>
      </c>
      <c r="D17" s="3">
        <v>1</v>
      </c>
    </row>
    <row r="18" spans="1:4" x14ac:dyDescent="0.15">
      <c r="B18" s="3" t="s">
        <v>4</v>
      </c>
    </row>
    <row r="19" spans="1:4" x14ac:dyDescent="0.15">
      <c r="A19" s="3" t="s">
        <v>4</v>
      </c>
      <c r="B19" s="3" t="s">
        <v>12</v>
      </c>
      <c r="C19" s="3" t="str">
        <f t="shared" si="0"/>
        <v>専行8級</v>
      </c>
      <c r="D19" s="3">
        <v>10</v>
      </c>
    </row>
    <row r="20" spans="1:4" x14ac:dyDescent="0.15">
      <c r="A20" s="3" t="s">
        <v>4</v>
      </c>
      <c r="B20" s="3" t="s">
        <v>13</v>
      </c>
      <c r="C20" s="3" t="str">
        <f t="shared" si="0"/>
        <v>専行7級</v>
      </c>
      <c r="D20" s="3">
        <v>9</v>
      </c>
    </row>
    <row r="21" spans="1:4" x14ac:dyDescent="0.15">
      <c r="A21" s="3" t="s">
        <v>4</v>
      </c>
      <c r="B21" s="3" t="s">
        <v>14</v>
      </c>
      <c r="C21" s="3" t="str">
        <f t="shared" si="0"/>
        <v>専行6級</v>
      </c>
      <c r="D21" s="3">
        <v>8</v>
      </c>
    </row>
    <row r="22" spans="1:4" x14ac:dyDescent="0.15">
      <c r="A22" s="3" t="s">
        <v>4</v>
      </c>
      <c r="B22" s="3" t="s">
        <v>15</v>
      </c>
      <c r="C22" s="3" t="str">
        <f t="shared" si="0"/>
        <v>専行5級</v>
      </c>
      <c r="D22" s="3">
        <v>7</v>
      </c>
    </row>
    <row r="23" spans="1:4" x14ac:dyDescent="0.15">
      <c r="A23" s="3" t="s">
        <v>4</v>
      </c>
      <c r="B23" s="3" t="s">
        <v>16</v>
      </c>
      <c r="C23" s="3" t="str">
        <f t="shared" si="0"/>
        <v>専行4級</v>
      </c>
      <c r="D23" s="3">
        <v>6</v>
      </c>
    </row>
    <row r="24" spans="1:4" x14ac:dyDescent="0.15">
      <c r="A24" s="3" t="s">
        <v>4</v>
      </c>
      <c r="B24" s="3" t="s">
        <v>17</v>
      </c>
      <c r="C24" s="3" t="str">
        <f t="shared" si="0"/>
        <v>専行3級</v>
      </c>
      <c r="D24" s="3">
        <v>5</v>
      </c>
    </row>
    <row r="25" spans="1:4" x14ac:dyDescent="0.15">
      <c r="A25" s="3" t="s">
        <v>4</v>
      </c>
      <c r="B25" s="3" t="s">
        <v>18</v>
      </c>
      <c r="C25" s="3" t="str">
        <f t="shared" si="0"/>
        <v>専行2級</v>
      </c>
      <c r="D25" s="3">
        <v>3</v>
      </c>
    </row>
    <row r="26" spans="1:4" x14ac:dyDescent="0.15">
      <c r="A26" s="3" t="s">
        <v>4</v>
      </c>
      <c r="B26" s="3" t="s">
        <v>21</v>
      </c>
      <c r="C26" s="3" t="str">
        <f t="shared" si="0"/>
        <v>専行1級17号俸以上</v>
      </c>
      <c r="D26" s="3">
        <v>2</v>
      </c>
    </row>
    <row r="27" spans="1:4" x14ac:dyDescent="0.15">
      <c r="A27" s="3" t="s">
        <v>4</v>
      </c>
      <c r="B27" s="3" t="s">
        <v>22</v>
      </c>
      <c r="C27" s="3" t="str">
        <f t="shared" si="0"/>
        <v>専行1級16号俸以下</v>
      </c>
      <c r="D27" s="3">
        <v>1</v>
      </c>
    </row>
    <row r="28" spans="1:4" x14ac:dyDescent="0.15">
      <c r="B28" s="3" t="s">
        <v>5</v>
      </c>
    </row>
    <row r="29" spans="1:4" x14ac:dyDescent="0.15">
      <c r="A29" s="3" t="s">
        <v>5</v>
      </c>
      <c r="B29" s="3" t="s">
        <v>11</v>
      </c>
      <c r="C29" s="3" t="str">
        <f t="shared" si="0"/>
        <v>税務10級</v>
      </c>
      <c r="D29" s="3">
        <v>10</v>
      </c>
    </row>
    <row r="30" spans="1:4" x14ac:dyDescent="0.15">
      <c r="A30" s="3" t="s">
        <v>5</v>
      </c>
      <c r="B30" s="3" t="s">
        <v>10</v>
      </c>
      <c r="C30" s="3" t="str">
        <f t="shared" si="0"/>
        <v>税務9級</v>
      </c>
      <c r="D30" s="3">
        <v>9</v>
      </c>
    </row>
    <row r="31" spans="1:4" x14ac:dyDescent="0.15">
      <c r="A31" s="3" t="s">
        <v>5</v>
      </c>
      <c r="B31" s="3" t="s">
        <v>12</v>
      </c>
      <c r="C31" s="3" t="str">
        <f t="shared" si="0"/>
        <v>税務8級</v>
      </c>
      <c r="D31" s="3">
        <v>8</v>
      </c>
    </row>
    <row r="32" spans="1:4" x14ac:dyDescent="0.15">
      <c r="A32" s="3" t="s">
        <v>5</v>
      </c>
      <c r="B32" s="3" t="s">
        <v>13</v>
      </c>
      <c r="C32" s="3" t="str">
        <f t="shared" si="0"/>
        <v>税務7級</v>
      </c>
      <c r="D32" s="3">
        <v>7</v>
      </c>
    </row>
    <row r="33" spans="1:4" x14ac:dyDescent="0.15">
      <c r="A33" s="3" t="s">
        <v>5</v>
      </c>
      <c r="B33" s="3" t="s">
        <v>14</v>
      </c>
      <c r="C33" s="3" t="str">
        <f t="shared" si="0"/>
        <v>税務6級</v>
      </c>
      <c r="D33" s="3">
        <v>6</v>
      </c>
    </row>
    <row r="34" spans="1:4" x14ac:dyDescent="0.15">
      <c r="A34" s="3" t="s">
        <v>5</v>
      </c>
      <c r="B34" s="3" t="s">
        <v>15</v>
      </c>
      <c r="C34" s="3" t="str">
        <f t="shared" si="0"/>
        <v>税務5級</v>
      </c>
      <c r="D34" s="3">
        <v>5</v>
      </c>
    </row>
    <row r="35" spans="1:4" x14ac:dyDescent="0.15">
      <c r="A35" s="3" t="s">
        <v>5</v>
      </c>
      <c r="B35" s="3" t="s">
        <v>16</v>
      </c>
      <c r="C35" s="3" t="str">
        <f t="shared" si="0"/>
        <v>税務4級</v>
      </c>
      <c r="D35" s="3">
        <v>4</v>
      </c>
    </row>
    <row r="36" spans="1:4" x14ac:dyDescent="0.15">
      <c r="A36" s="3" t="s">
        <v>5</v>
      </c>
      <c r="B36" s="3" t="s">
        <v>17</v>
      </c>
      <c r="C36" s="3" t="str">
        <f t="shared" si="0"/>
        <v>税務3級</v>
      </c>
      <c r="D36" s="3">
        <v>3</v>
      </c>
    </row>
    <row r="37" spans="1:4" x14ac:dyDescent="0.15">
      <c r="A37" s="3" t="s">
        <v>5</v>
      </c>
      <c r="B37" s="3" t="s">
        <v>18</v>
      </c>
      <c r="C37" s="3" t="str">
        <f t="shared" si="0"/>
        <v>税務2級</v>
      </c>
      <c r="D37" s="3">
        <v>2</v>
      </c>
    </row>
    <row r="38" spans="1:4" x14ac:dyDescent="0.15">
      <c r="A38" s="3" t="s">
        <v>5</v>
      </c>
      <c r="B38" s="3" t="s">
        <v>19</v>
      </c>
      <c r="C38" s="3" t="str">
        <f t="shared" si="0"/>
        <v>税務1級</v>
      </c>
      <c r="D38" s="3">
        <v>1</v>
      </c>
    </row>
    <row r="39" spans="1:4" x14ac:dyDescent="0.15">
      <c r="B39" s="3" t="s">
        <v>80</v>
      </c>
    </row>
    <row r="40" spans="1:4" x14ac:dyDescent="0.15">
      <c r="A40" s="3" t="s">
        <v>80</v>
      </c>
      <c r="B40" s="3" t="s">
        <v>20</v>
      </c>
      <c r="C40" s="3" t="str">
        <f t="shared" si="0"/>
        <v>公安一11級</v>
      </c>
      <c r="D40" s="3">
        <v>10</v>
      </c>
    </row>
    <row r="41" spans="1:4" x14ac:dyDescent="0.15">
      <c r="A41" s="3" t="s">
        <v>80</v>
      </c>
      <c r="B41" s="3" t="s">
        <v>11</v>
      </c>
      <c r="C41" s="3" t="str">
        <f t="shared" si="0"/>
        <v>公安一10級</v>
      </c>
      <c r="D41" s="3">
        <v>9</v>
      </c>
    </row>
    <row r="42" spans="1:4" x14ac:dyDescent="0.15">
      <c r="A42" s="3" t="s">
        <v>80</v>
      </c>
      <c r="B42" s="3" t="s">
        <v>10</v>
      </c>
      <c r="C42" s="3" t="str">
        <f t="shared" si="0"/>
        <v>公安一9級</v>
      </c>
      <c r="D42" s="3">
        <v>8</v>
      </c>
    </row>
    <row r="43" spans="1:4" x14ac:dyDescent="0.15">
      <c r="A43" s="3" t="s">
        <v>80</v>
      </c>
      <c r="B43" s="3" t="s">
        <v>12</v>
      </c>
      <c r="C43" s="3" t="str">
        <f t="shared" si="0"/>
        <v>公安一8級</v>
      </c>
      <c r="D43" s="3">
        <v>7</v>
      </c>
    </row>
    <row r="44" spans="1:4" x14ac:dyDescent="0.15">
      <c r="A44" s="3" t="s">
        <v>80</v>
      </c>
      <c r="B44" s="3" t="s">
        <v>13</v>
      </c>
      <c r="C44" s="3" t="str">
        <f t="shared" si="0"/>
        <v>公安一7級</v>
      </c>
      <c r="D44" s="3">
        <v>6</v>
      </c>
    </row>
    <row r="45" spans="1:4" x14ac:dyDescent="0.15">
      <c r="A45" s="3" t="s">
        <v>80</v>
      </c>
      <c r="B45" s="3" t="s">
        <v>14</v>
      </c>
      <c r="C45" s="3" t="str">
        <f t="shared" si="0"/>
        <v>公安一6級</v>
      </c>
      <c r="D45" s="3">
        <v>5</v>
      </c>
    </row>
    <row r="46" spans="1:4" x14ac:dyDescent="0.15">
      <c r="A46" s="3" t="s">
        <v>80</v>
      </c>
      <c r="B46" s="3" t="s">
        <v>15</v>
      </c>
      <c r="C46" s="3" t="str">
        <f t="shared" si="0"/>
        <v>公安一5級</v>
      </c>
      <c r="D46" s="3">
        <v>4</v>
      </c>
    </row>
    <row r="47" spans="1:4" x14ac:dyDescent="0.15">
      <c r="A47" s="3" t="s">
        <v>80</v>
      </c>
      <c r="B47" s="3" t="s">
        <v>16</v>
      </c>
      <c r="C47" s="3" t="str">
        <f t="shared" si="0"/>
        <v>公安一4級</v>
      </c>
      <c r="D47" s="3">
        <v>3</v>
      </c>
    </row>
    <row r="48" spans="1:4" x14ac:dyDescent="0.15">
      <c r="A48" s="3" t="s">
        <v>80</v>
      </c>
      <c r="B48" s="3" t="s">
        <v>23</v>
      </c>
      <c r="C48" s="3" t="str">
        <f t="shared" si="0"/>
        <v>公安一3級9～141号俸</v>
      </c>
      <c r="D48" s="3">
        <v>2</v>
      </c>
    </row>
    <row r="49" spans="1:4" x14ac:dyDescent="0.15">
      <c r="A49" s="3" t="s">
        <v>80</v>
      </c>
      <c r="B49" s="3" t="s">
        <v>26</v>
      </c>
      <c r="C49" s="3" t="str">
        <f t="shared" si="0"/>
        <v>公安一3級1～8号俸</v>
      </c>
      <c r="D49" s="3">
        <v>1</v>
      </c>
    </row>
    <row r="50" spans="1:4" x14ac:dyDescent="0.15">
      <c r="A50" s="3" t="s">
        <v>80</v>
      </c>
      <c r="B50" s="3" t="s">
        <v>25</v>
      </c>
      <c r="C50" s="3" t="str">
        <f t="shared" si="0"/>
        <v>公安一2級33～145号俸</v>
      </c>
      <c r="D50" s="3">
        <v>2</v>
      </c>
    </row>
    <row r="51" spans="1:4" x14ac:dyDescent="0.15">
      <c r="A51" s="3" t="s">
        <v>80</v>
      </c>
      <c r="B51" s="3" t="s">
        <v>27</v>
      </c>
      <c r="C51" s="3" t="str">
        <f t="shared" si="0"/>
        <v>公安一2級～32号俸</v>
      </c>
      <c r="D51" s="3">
        <v>1</v>
      </c>
    </row>
    <row r="52" spans="1:4" x14ac:dyDescent="0.15">
      <c r="A52" s="3" t="s">
        <v>80</v>
      </c>
      <c r="B52" s="3" t="s">
        <v>24</v>
      </c>
      <c r="C52" s="3" t="str">
        <f t="shared" si="0"/>
        <v>公安一1級41～125号俸</v>
      </c>
      <c r="D52" s="3">
        <v>2</v>
      </c>
    </row>
    <row r="53" spans="1:4" x14ac:dyDescent="0.15">
      <c r="A53" s="3" t="s">
        <v>80</v>
      </c>
      <c r="B53" s="3" t="s">
        <v>28</v>
      </c>
      <c r="C53" s="3" t="str">
        <f t="shared" si="0"/>
        <v>公安一1級1～40号俸</v>
      </c>
      <c r="D53" s="3">
        <v>1</v>
      </c>
    </row>
    <row r="54" spans="1:4" x14ac:dyDescent="0.15">
      <c r="B54" s="3" t="s">
        <v>81</v>
      </c>
    </row>
    <row r="55" spans="1:4" x14ac:dyDescent="0.15">
      <c r="A55" s="3" t="s">
        <v>81</v>
      </c>
      <c r="B55" s="3" t="s">
        <v>11</v>
      </c>
      <c r="C55" s="3" t="str">
        <f t="shared" si="0"/>
        <v>公安二10級</v>
      </c>
      <c r="D55" s="3">
        <v>10</v>
      </c>
    </row>
    <row r="56" spans="1:4" x14ac:dyDescent="0.15">
      <c r="A56" s="3" t="s">
        <v>81</v>
      </c>
      <c r="B56" s="3" t="s">
        <v>10</v>
      </c>
      <c r="C56" s="3" t="str">
        <f t="shared" si="0"/>
        <v>公安二9級</v>
      </c>
      <c r="D56" s="3">
        <v>9</v>
      </c>
    </row>
    <row r="57" spans="1:4" x14ac:dyDescent="0.15">
      <c r="A57" s="3" t="s">
        <v>81</v>
      </c>
      <c r="B57" s="3" t="s">
        <v>12</v>
      </c>
      <c r="C57" s="3" t="str">
        <f t="shared" si="0"/>
        <v>公安二8級</v>
      </c>
      <c r="D57" s="3">
        <v>8</v>
      </c>
    </row>
    <row r="58" spans="1:4" x14ac:dyDescent="0.15">
      <c r="A58" s="3" t="s">
        <v>81</v>
      </c>
      <c r="B58" s="3" t="s">
        <v>13</v>
      </c>
      <c r="C58" s="3" t="str">
        <f t="shared" si="0"/>
        <v>公安二7級</v>
      </c>
      <c r="D58" s="3">
        <v>7</v>
      </c>
    </row>
    <row r="59" spans="1:4" x14ac:dyDescent="0.15">
      <c r="A59" s="3" t="s">
        <v>81</v>
      </c>
      <c r="B59" s="3" t="s">
        <v>14</v>
      </c>
      <c r="C59" s="3" t="str">
        <f t="shared" si="0"/>
        <v>公安二6級</v>
      </c>
      <c r="D59" s="3">
        <v>6</v>
      </c>
    </row>
    <row r="60" spans="1:4" x14ac:dyDescent="0.15">
      <c r="A60" s="3" t="s">
        <v>81</v>
      </c>
      <c r="B60" s="3" t="s">
        <v>15</v>
      </c>
      <c r="C60" s="3" t="str">
        <f t="shared" si="0"/>
        <v>公安二5級</v>
      </c>
      <c r="D60" s="3">
        <v>5</v>
      </c>
    </row>
    <row r="61" spans="1:4" x14ac:dyDescent="0.15">
      <c r="A61" s="3" t="s">
        <v>81</v>
      </c>
      <c r="B61" s="3" t="s">
        <v>16</v>
      </c>
      <c r="C61" s="3" t="str">
        <f t="shared" si="0"/>
        <v>公安二4級</v>
      </c>
      <c r="D61" s="3">
        <v>4</v>
      </c>
    </row>
    <row r="62" spans="1:4" x14ac:dyDescent="0.15">
      <c r="A62" s="3" t="s">
        <v>81</v>
      </c>
      <c r="B62" s="3" t="s">
        <v>17</v>
      </c>
      <c r="C62" s="3" t="str">
        <f t="shared" si="0"/>
        <v>公安二3級</v>
      </c>
      <c r="D62" s="3">
        <v>3</v>
      </c>
    </row>
    <row r="63" spans="1:4" x14ac:dyDescent="0.15">
      <c r="A63" s="3" t="s">
        <v>81</v>
      </c>
      <c r="B63" s="3" t="s">
        <v>18</v>
      </c>
      <c r="C63" s="3" t="str">
        <f t="shared" si="0"/>
        <v>公安二2級</v>
      </c>
      <c r="D63" s="3">
        <v>2</v>
      </c>
    </row>
    <row r="64" spans="1:4" x14ac:dyDescent="0.15">
      <c r="A64" s="3" t="s">
        <v>81</v>
      </c>
      <c r="B64" s="3" t="s">
        <v>19</v>
      </c>
      <c r="C64" s="3" t="str">
        <f t="shared" si="0"/>
        <v>公安二1級</v>
      </c>
      <c r="D64" s="3">
        <v>1</v>
      </c>
    </row>
    <row r="65" spans="1:4" x14ac:dyDescent="0.15">
      <c r="B65" s="3" t="s">
        <v>87</v>
      </c>
    </row>
    <row r="66" spans="1:4" x14ac:dyDescent="0.15">
      <c r="A66" s="3" t="s">
        <v>87</v>
      </c>
      <c r="B66" s="3" t="s">
        <v>13</v>
      </c>
      <c r="C66" s="3" t="str">
        <f t="shared" ref="C66:C129" si="4">A66&amp;B66</f>
        <v>海事一7級</v>
      </c>
      <c r="D66" s="3">
        <v>9</v>
      </c>
    </row>
    <row r="67" spans="1:4" x14ac:dyDescent="0.15">
      <c r="A67" s="3" t="s">
        <v>87</v>
      </c>
      <c r="B67" s="3" t="s">
        <v>14</v>
      </c>
      <c r="C67" s="3" t="str">
        <f t="shared" si="4"/>
        <v>海事一6級</v>
      </c>
      <c r="D67" s="3">
        <v>7</v>
      </c>
    </row>
    <row r="68" spans="1:4" x14ac:dyDescent="0.15">
      <c r="A68" s="3" t="s">
        <v>87</v>
      </c>
      <c r="B68" s="3" t="s">
        <v>15</v>
      </c>
      <c r="C68" s="3" t="str">
        <f t="shared" si="4"/>
        <v>海事一5級</v>
      </c>
      <c r="D68" s="3">
        <v>5</v>
      </c>
    </row>
    <row r="69" spans="1:4" x14ac:dyDescent="0.15">
      <c r="A69" s="3" t="s">
        <v>87</v>
      </c>
      <c r="B69" s="3" t="s">
        <v>16</v>
      </c>
      <c r="C69" s="3" t="str">
        <f t="shared" si="4"/>
        <v>海事一4級</v>
      </c>
      <c r="D69" s="3">
        <v>4</v>
      </c>
    </row>
    <row r="70" spans="1:4" x14ac:dyDescent="0.15">
      <c r="A70" s="3" t="s">
        <v>87</v>
      </c>
      <c r="B70" s="3" t="s">
        <v>17</v>
      </c>
      <c r="C70" s="3" t="str">
        <f t="shared" si="4"/>
        <v>海事一3級</v>
      </c>
      <c r="D70" s="3">
        <v>3</v>
      </c>
    </row>
    <row r="71" spans="1:4" x14ac:dyDescent="0.15">
      <c r="A71" s="3" t="s">
        <v>87</v>
      </c>
      <c r="B71" s="3" t="s">
        <v>29</v>
      </c>
      <c r="C71" s="3" t="str">
        <f t="shared" si="4"/>
        <v>海事一2級9～69号俸</v>
      </c>
      <c r="D71" s="3">
        <v>2</v>
      </c>
    </row>
    <row r="72" spans="1:4" x14ac:dyDescent="0.15">
      <c r="A72" s="3" t="s">
        <v>87</v>
      </c>
      <c r="B72" s="3" t="s">
        <v>30</v>
      </c>
      <c r="C72" s="3" t="str">
        <f t="shared" si="4"/>
        <v>海事一2級1～8号俸</v>
      </c>
      <c r="D72" s="3">
        <v>1</v>
      </c>
    </row>
    <row r="73" spans="1:4" x14ac:dyDescent="0.15">
      <c r="A73" s="3" t="s">
        <v>87</v>
      </c>
      <c r="B73" s="3" t="s">
        <v>19</v>
      </c>
      <c r="C73" s="3" t="str">
        <f t="shared" si="4"/>
        <v>海事一1級</v>
      </c>
      <c r="D73" s="3">
        <v>1</v>
      </c>
    </row>
    <row r="74" spans="1:4" x14ac:dyDescent="0.15">
      <c r="B74" s="3" t="s">
        <v>88</v>
      </c>
    </row>
    <row r="75" spans="1:4" x14ac:dyDescent="0.15">
      <c r="A75" s="3" t="s">
        <v>88</v>
      </c>
      <c r="B75" s="3" t="s">
        <v>14</v>
      </c>
      <c r="C75" s="3" t="str">
        <f t="shared" si="4"/>
        <v>海事二6級</v>
      </c>
      <c r="D75" s="3">
        <v>4</v>
      </c>
    </row>
    <row r="76" spans="1:4" x14ac:dyDescent="0.15">
      <c r="A76" s="3" t="s">
        <v>88</v>
      </c>
      <c r="B76" s="3" t="s">
        <v>15</v>
      </c>
      <c r="C76" s="3" t="str">
        <f t="shared" si="4"/>
        <v>海事二5級</v>
      </c>
      <c r="D76" s="3">
        <v>3</v>
      </c>
    </row>
    <row r="77" spans="1:4" x14ac:dyDescent="0.15">
      <c r="A77" s="3" t="s">
        <v>88</v>
      </c>
      <c r="B77" s="3" t="s">
        <v>16</v>
      </c>
      <c r="C77" s="3" t="str">
        <f t="shared" si="4"/>
        <v>海事二4級</v>
      </c>
      <c r="D77" s="3">
        <v>2</v>
      </c>
    </row>
    <row r="78" spans="1:4" x14ac:dyDescent="0.15">
      <c r="A78" s="3" t="s">
        <v>88</v>
      </c>
      <c r="B78" s="3" t="s">
        <v>17</v>
      </c>
      <c r="C78" s="3" t="str">
        <f t="shared" si="4"/>
        <v>海事二3級</v>
      </c>
      <c r="D78" s="3">
        <v>2</v>
      </c>
    </row>
    <row r="79" spans="1:4" x14ac:dyDescent="0.15">
      <c r="A79" s="3" t="s">
        <v>88</v>
      </c>
      <c r="B79" s="3" t="s">
        <v>18</v>
      </c>
      <c r="C79" s="3" t="str">
        <f t="shared" si="4"/>
        <v>海事二2級</v>
      </c>
      <c r="D79" s="3">
        <v>1</v>
      </c>
    </row>
    <row r="80" spans="1:4" x14ac:dyDescent="0.15">
      <c r="A80" s="3" t="s">
        <v>88</v>
      </c>
      <c r="B80" s="3" t="s">
        <v>19</v>
      </c>
      <c r="C80" s="3" t="str">
        <f t="shared" si="4"/>
        <v>海事二1級</v>
      </c>
      <c r="D80" s="3">
        <v>1</v>
      </c>
    </row>
    <row r="81" spans="1:4" x14ac:dyDescent="0.15">
      <c r="B81" s="3" t="s">
        <v>82</v>
      </c>
    </row>
    <row r="82" spans="1:4" x14ac:dyDescent="0.15">
      <c r="A82" s="3" t="s">
        <v>82</v>
      </c>
      <c r="B82" s="3" t="s">
        <v>15</v>
      </c>
      <c r="C82" s="3" t="str">
        <f t="shared" si="4"/>
        <v>教育一5級</v>
      </c>
      <c r="D82" s="3">
        <v>10</v>
      </c>
    </row>
    <row r="83" spans="1:4" x14ac:dyDescent="0.15">
      <c r="A83" s="3" t="s">
        <v>82</v>
      </c>
      <c r="B83" s="3" t="s">
        <v>31</v>
      </c>
      <c r="C83" s="3" t="str">
        <f t="shared" si="4"/>
        <v>教育一4級5～77号俸</v>
      </c>
      <c r="D83" s="3">
        <v>9</v>
      </c>
    </row>
    <row r="84" spans="1:4" x14ac:dyDescent="0.15">
      <c r="A84" s="3" t="s">
        <v>82</v>
      </c>
      <c r="B84" s="3" t="s">
        <v>32</v>
      </c>
      <c r="C84" s="3" t="str">
        <f t="shared" si="4"/>
        <v>教育一4級1～4号俸</v>
      </c>
      <c r="D84" s="3">
        <v>8</v>
      </c>
    </row>
    <row r="85" spans="1:4" x14ac:dyDescent="0.15">
      <c r="A85" s="3" t="s">
        <v>82</v>
      </c>
      <c r="B85" s="3" t="s">
        <v>33</v>
      </c>
      <c r="C85" s="3" t="str">
        <f t="shared" si="4"/>
        <v>教育一3級29～89号俸</v>
      </c>
      <c r="D85" s="3">
        <v>8</v>
      </c>
    </row>
    <row r="86" spans="1:4" x14ac:dyDescent="0.15">
      <c r="A86" s="3" t="s">
        <v>82</v>
      </c>
      <c r="B86" s="3" t="s">
        <v>34</v>
      </c>
      <c r="C86" s="3" t="str">
        <f t="shared" si="4"/>
        <v>教育一3級9～28号俸</v>
      </c>
      <c r="D86" s="3">
        <v>7</v>
      </c>
    </row>
    <row r="87" spans="1:4" x14ac:dyDescent="0.15">
      <c r="A87" s="3" t="s">
        <v>82</v>
      </c>
      <c r="B87" s="3" t="s">
        <v>26</v>
      </c>
      <c r="C87" s="3" t="str">
        <f t="shared" si="4"/>
        <v>教育一3級1～8号俸</v>
      </c>
      <c r="D87" s="3">
        <v>5</v>
      </c>
    </row>
    <row r="88" spans="1:4" x14ac:dyDescent="0.15">
      <c r="A88" s="3" t="s">
        <v>82</v>
      </c>
      <c r="B88" s="3" t="s">
        <v>35</v>
      </c>
      <c r="C88" s="3" t="str">
        <f t="shared" si="4"/>
        <v>教育一2級25～105号俸</v>
      </c>
      <c r="D88" s="3">
        <v>6</v>
      </c>
    </row>
    <row r="89" spans="1:4" x14ac:dyDescent="0.15">
      <c r="A89" s="3" t="s">
        <v>82</v>
      </c>
      <c r="B89" s="3" t="s">
        <v>36</v>
      </c>
      <c r="C89" s="3" t="str">
        <f t="shared" si="4"/>
        <v>教育一2級17～24号俸</v>
      </c>
      <c r="D89" s="3">
        <v>5</v>
      </c>
    </row>
    <row r="90" spans="1:4" x14ac:dyDescent="0.15">
      <c r="A90" s="3" t="s">
        <v>82</v>
      </c>
      <c r="B90" s="3" t="s">
        <v>37</v>
      </c>
      <c r="C90" s="3" t="str">
        <f t="shared" si="4"/>
        <v>教育一2級5～16号俸</v>
      </c>
      <c r="D90" s="3">
        <v>4</v>
      </c>
    </row>
    <row r="91" spans="1:4" x14ac:dyDescent="0.15">
      <c r="A91" s="3" t="s">
        <v>82</v>
      </c>
      <c r="B91" s="3" t="s">
        <v>38</v>
      </c>
      <c r="C91" s="3" t="str">
        <f t="shared" si="4"/>
        <v>教育一2級1～4号俸</v>
      </c>
      <c r="D91" s="3">
        <v>3</v>
      </c>
    </row>
    <row r="92" spans="1:4" x14ac:dyDescent="0.15">
      <c r="A92" s="3" t="s">
        <v>82</v>
      </c>
      <c r="B92" s="3" t="s">
        <v>39</v>
      </c>
      <c r="C92" s="3" t="str">
        <f t="shared" si="4"/>
        <v>教育一1級25～129号俸</v>
      </c>
      <c r="D92" s="3">
        <v>3</v>
      </c>
    </row>
    <row r="93" spans="1:4" x14ac:dyDescent="0.15">
      <c r="A93" s="3" t="s">
        <v>82</v>
      </c>
      <c r="B93" s="3" t="s">
        <v>40</v>
      </c>
      <c r="C93" s="3" t="str">
        <f t="shared" si="4"/>
        <v>教育一1級9～24号俸</v>
      </c>
      <c r="D93" s="3">
        <v>2</v>
      </c>
    </row>
    <row r="94" spans="1:4" x14ac:dyDescent="0.15">
      <c r="A94" s="3" t="s">
        <v>82</v>
      </c>
      <c r="B94" s="3" t="s">
        <v>41</v>
      </c>
      <c r="C94" s="3" t="str">
        <f t="shared" si="4"/>
        <v>教育一1級1～8号俸</v>
      </c>
      <c r="D94" s="3">
        <v>1</v>
      </c>
    </row>
    <row r="95" spans="1:4" x14ac:dyDescent="0.15">
      <c r="B95" s="3" t="s">
        <v>83</v>
      </c>
    </row>
    <row r="96" spans="1:4" x14ac:dyDescent="0.15">
      <c r="A96" s="3" t="s">
        <v>83</v>
      </c>
      <c r="B96" s="3" t="s">
        <v>42</v>
      </c>
      <c r="C96" s="3" t="str">
        <f t="shared" si="4"/>
        <v>教育二3級29～101号俸</v>
      </c>
      <c r="D96" s="3">
        <v>7</v>
      </c>
    </row>
    <row r="97" spans="1:4" x14ac:dyDescent="0.15">
      <c r="A97" s="3" t="s">
        <v>83</v>
      </c>
      <c r="B97" s="3" t="s">
        <v>43</v>
      </c>
      <c r="C97" s="3" t="str">
        <f t="shared" si="4"/>
        <v>教育二3級25～28号俸</v>
      </c>
      <c r="D97" s="3">
        <v>6</v>
      </c>
    </row>
    <row r="98" spans="1:4" x14ac:dyDescent="0.15">
      <c r="A98" s="3" t="s">
        <v>83</v>
      </c>
      <c r="B98" s="3" t="s">
        <v>44</v>
      </c>
      <c r="C98" s="3" t="str">
        <f t="shared" si="4"/>
        <v>教育二3級17～24号俸</v>
      </c>
      <c r="D98" s="3">
        <v>5</v>
      </c>
    </row>
    <row r="99" spans="1:4" x14ac:dyDescent="0.15">
      <c r="A99" s="3" t="s">
        <v>83</v>
      </c>
      <c r="B99" s="3" t="s">
        <v>45</v>
      </c>
      <c r="C99" s="3" t="str">
        <f t="shared" si="4"/>
        <v>教育二3級5～16号俸</v>
      </c>
      <c r="D99" s="3">
        <v>4</v>
      </c>
    </row>
    <row r="100" spans="1:4" x14ac:dyDescent="0.15">
      <c r="A100" s="3" t="s">
        <v>83</v>
      </c>
      <c r="B100" s="3" t="s">
        <v>46</v>
      </c>
      <c r="C100" s="3" t="str">
        <f t="shared" si="4"/>
        <v>教育二3級1～4号俸</v>
      </c>
      <c r="D100" s="3">
        <v>3</v>
      </c>
    </row>
    <row r="101" spans="1:4" x14ac:dyDescent="0.15">
      <c r="A101" s="3" t="s">
        <v>83</v>
      </c>
      <c r="B101" s="3" t="s">
        <v>47</v>
      </c>
      <c r="C101" s="3" t="str">
        <f t="shared" si="4"/>
        <v>教育二2級49～125号俸</v>
      </c>
      <c r="D101" s="3">
        <v>6</v>
      </c>
    </row>
    <row r="102" spans="1:4" x14ac:dyDescent="0.15">
      <c r="A102" s="3" t="s">
        <v>83</v>
      </c>
      <c r="B102" s="3" t="s">
        <v>48</v>
      </c>
      <c r="C102" s="3" t="str">
        <f t="shared" si="4"/>
        <v>教育二2級41～48号俸</v>
      </c>
      <c r="D102" s="3">
        <v>5</v>
      </c>
    </row>
    <row r="103" spans="1:4" x14ac:dyDescent="0.15">
      <c r="A103" s="3" t="s">
        <v>83</v>
      </c>
      <c r="B103" s="3" t="s">
        <v>49</v>
      </c>
      <c r="C103" s="3" t="str">
        <f t="shared" si="4"/>
        <v>教育二2級37～40号俸</v>
      </c>
      <c r="D103" s="3">
        <v>4</v>
      </c>
    </row>
    <row r="104" spans="1:4" x14ac:dyDescent="0.15">
      <c r="A104" s="3" t="s">
        <v>83</v>
      </c>
      <c r="B104" s="3" t="s">
        <v>50</v>
      </c>
      <c r="C104" s="3" t="str">
        <f t="shared" si="4"/>
        <v>教育二2級25～36号俸</v>
      </c>
      <c r="D104" s="3">
        <v>3</v>
      </c>
    </row>
    <row r="105" spans="1:4" x14ac:dyDescent="0.15">
      <c r="A105" s="3" t="s">
        <v>83</v>
      </c>
      <c r="B105" s="3" t="s">
        <v>51</v>
      </c>
      <c r="C105" s="3" t="str">
        <f t="shared" si="4"/>
        <v>教育二2級9～24号俸</v>
      </c>
      <c r="D105" s="3">
        <v>2</v>
      </c>
    </row>
    <row r="106" spans="1:4" x14ac:dyDescent="0.15">
      <c r="A106" s="3" t="s">
        <v>83</v>
      </c>
      <c r="B106" s="3" t="s">
        <v>30</v>
      </c>
      <c r="C106" s="3" t="str">
        <f t="shared" si="4"/>
        <v>教育二2級1～8号俸</v>
      </c>
      <c r="D106" s="3">
        <v>1</v>
      </c>
    </row>
    <row r="107" spans="1:4" x14ac:dyDescent="0.15">
      <c r="A107" s="3" t="s">
        <v>83</v>
      </c>
      <c r="B107" s="3" t="s">
        <v>52</v>
      </c>
      <c r="C107" s="3" t="str">
        <f t="shared" si="4"/>
        <v>教育二1級57～141号俸</v>
      </c>
      <c r="D107" s="3">
        <v>4</v>
      </c>
    </row>
    <row r="108" spans="1:4" x14ac:dyDescent="0.15">
      <c r="A108" s="3" t="s">
        <v>83</v>
      </c>
      <c r="B108" s="3" t="s">
        <v>53</v>
      </c>
      <c r="C108" s="3" t="str">
        <f t="shared" si="4"/>
        <v>教育二1級37～56号俸</v>
      </c>
      <c r="D108" s="3">
        <v>3</v>
      </c>
    </row>
    <row r="109" spans="1:4" x14ac:dyDescent="0.15">
      <c r="A109" s="3" t="s">
        <v>83</v>
      </c>
      <c r="B109" s="3" t="s">
        <v>54</v>
      </c>
      <c r="C109" s="3" t="str">
        <f t="shared" si="4"/>
        <v>教育二1級21～36号俸</v>
      </c>
      <c r="D109" s="3">
        <v>2</v>
      </c>
    </row>
    <row r="110" spans="1:4" x14ac:dyDescent="0.15">
      <c r="A110" s="3" t="s">
        <v>83</v>
      </c>
      <c r="B110" s="3" t="s">
        <v>55</v>
      </c>
      <c r="C110" s="3" t="str">
        <f t="shared" si="4"/>
        <v>教育二1級1～20号俸</v>
      </c>
      <c r="D110" s="3">
        <v>1</v>
      </c>
    </row>
    <row r="111" spans="1:4" x14ac:dyDescent="0.15">
      <c r="B111" s="3" t="s">
        <v>6</v>
      </c>
    </row>
    <row r="112" spans="1:4" x14ac:dyDescent="0.15">
      <c r="A112" s="3" t="s">
        <v>6</v>
      </c>
      <c r="B112" s="3" t="s">
        <v>14</v>
      </c>
      <c r="C112" s="3" t="str">
        <f t="shared" si="4"/>
        <v>研究職6級</v>
      </c>
      <c r="D112" s="3">
        <v>10</v>
      </c>
    </row>
    <row r="113" spans="1:4" x14ac:dyDescent="0.15">
      <c r="A113" s="3" t="s">
        <v>6</v>
      </c>
      <c r="B113" s="3" t="s">
        <v>56</v>
      </c>
      <c r="C113" s="3" t="str">
        <f t="shared" si="4"/>
        <v>研究職5級5～73号俸</v>
      </c>
      <c r="D113" s="3">
        <v>9</v>
      </c>
    </row>
    <row r="114" spans="1:4" x14ac:dyDescent="0.15">
      <c r="A114" s="3" t="s">
        <v>6</v>
      </c>
      <c r="B114" s="3" t="s">
        <v>57</v>
      </c>
      <c r="C114" s="3" t="str">
        <f t="shared" si="4"/>
        <v>研究職5級1～4号俸</v>
      </c>
      <c r="D114" s="3">
        <v>8</v>
      </c>
    </row>
    <row r="115" spans="1:4" x14ac:dyDescent="0.15">
      <c r="A115" s="3" t="s">
        <v>6</v>
      </c>
      <c r="B115" s="3" t="s">
        <v>58</v>
      </c>
      <c r="C115" s="3" t="str">
        <f t="shared" si="4"/>
        <v>研究職4級</v>
      </c>
      <c r="D115" s="3">
        <v>6</v>
      </c>
    </row>
    <row r="116" spans="1:4" x14ac:dyDescent="0.15">
      <c r="A116" s="3" t="s">
        <v>6</v>
      </c>
      <c r="B116" s="3" t="s">
        <v>59</v>
      </c>
      <c r="C116" s="3" t="str">
        <f t="shared" si="4"/>
        <v>研究職3級13～89号</v>
      </c>
      <c r="D116" s="3">
        <v>6</v>
      </c>
    </row>
    <row r="117" spans="1:4" x14ac:dyDescent="0.15">
      <c r="A117" s="3" t="s">
        <v>6</v>
      </c>
      <c r="B117" s="3" t="s">
        <v>60</v>
      </c>
      <c r="C117" s="3" t="str">
        <f t="shared" si="4"/>
        <v>研究職3級5～12号俸</v>
      </c>
      <c r="D117" s="3">
        <v>5</v>
      </c>
    </row>
    <row r="118" spans="1:4" x14ac:dyDescent="0.15">
      <c r="A118" s="3" t="s">
        <v>6</v>
      </c>
      <c r="B118" s="3" t="s">
        <v>46</v>
      </c>
      <c r="C118" s="3" t="str">
        <f t="shared" si="4"/>
        <v>研究職3級1～4号俸</v>
      </c>
      <c r="D118" s="3">
        <v>4</v>
      </c>
    </row>
    <row r="119" spans="1:4" x14ac:dyDescent="0.15">
      <c r="A119" s="3" t="s">
        <v>6</v>
      </c>
      <c r="B119" s="3" t="s">
        <v>61</v>
      </c>
      <c r="C119" s="3" t="str">
        <f t="shared" si="4"/>
        <v>研究職2級25～121号俸</v>
      </c>
      <c r="D119" s="3">
        <v>3</v>
      </c>
    </row>
    <row r="120" spans="1:4" x14ac:dyDescent="0.15">
      <c r="A120" s="3" t="s">
        <v>6</v>
      </c>
      <c r="B120" s="3" t="s">
        <v>51</v>
      </c>
      <c r="C120" s="3" t="str">
        <f t="shared" si="4"/>
        <v>研究職2級9～24号俸</v>
      </c>
      <c r="D120" s="3">
        <v>2</v>
      </c>
    </row>
    <row r="121" spans="1:4" x14ac:dyDescent="0.15">
      <c r="A121" s="3" t="s">
        <v>6</v>
      </c>
      <c r="B121" s="3" t="s">
        <v>30</v>
      </c>
      <c r="C121" s="3" t="str">
        <f t="shared" si="4"/>
        <v>研究職2級1～8号俸</v>
      </c>
      <c r="D121" s="3">
        <v>1</v>
      </c>
    </row>
    <row r="122" spans="1:4" x14ac:dyDescent="0.15">
      <c r="A122" s="3" t="s">
        <v>6</v>
      </c>
      <c r="B122" s="3" t="s">
        <v>62</v>
      </c>
      <c r="C122" s="3" t="str">
        <f t="shared" si="4"/>
        <v>研究職1級45～121号俸</v>
      </c>
      <c r="D122" s="3">
        <v>2</v>
      </c>
    </row>
    <row r="123" spans="1:4" x14ac:dyDescent="0.15">
      <c r="A123" s="3" t="s">
        <v>6</v>
      </c>
      <c r="B123" s="3" t="s">
        <v>63</v>
      </c>
      <c r="C123" s="3" t="str">
        <f t="shared" si="4"/>
        <v>研究職1級1～44号俸</v>
      </c>
      <c r="D123" s="3">
        <v>1</v>
      </c>
    </row>
    <row r="124" spans="1:4" x14ac:dyDescent="0.15">
      <c r="B124" s="3" t="s">
        <v>84</v>
      </c>
    </row>
    <row r="125" spans="1:4" x14ac:dyDescent="0.15">
      <c r="A125" s="3" t="s">
        <v>84</v>
      </c>
      <c r="B125" s="3" t="s">
        <v>15</v>
      </c>
      <c r="C125" s="3" t="str">
        <f t="shared" si="4"/>
        <v>医療一5級</v>
      </c>
      <c r="D125" s="3">
        <v>10</v>
      </c>
    </row>
    <row r="126" spans="1:4" x14ac:dyDescent="0.15">
      <c r="A126" s="3" t="s">
        <v>84</v>
      </c>
      <c r="B126" s="3" t="s">
        <v>16</v>
      </c>
      <c r="C126" s="3" t="str">
        <f t="shared" si="4"/>
        <v>医療一4級</v>
      </c>
      <c r="D126" s="3">
        <v>9</v>
      </c>
    </row>
    <row r="127" spans="1:4" x14ac:dyDescent="0.15">
      <c r="A127" s="3" t="s">
        <v>84</v>
      </c>
      <c r="B127" s="3" t="s">
        <v>64</v>
      </c>
      <c r="C127" s="3" t="str">
        <f t="shared" si="4"/>
        <v>医療一3級5～89号俸</v>
      </c>
      <c r="D127" s="3">
        <v>8</v>
      </c>
    </row>
    <row r="128" spans="1:4" x14ac:dyDescent="0.15">
      <c r="A128" s="3" t="s">
        <v>84</v>
      </c>
      <c r="B128" s="3" t="s">
        <v>46</v>
      </c>
      <c r="C128" s="3" t="str">
        <f t="shared" si="4"/>
        <v>医療一3級1～4号俸</v>
      </c>
      <c r="D128" s="3">
        <v>7</v>
      </c>
    </row>
    <row r="129" spans="1:4" x14ac:dyDescent="0.15">
      <c r="A129" s="3" t="s">
        <v>84</v>
      </c>
      <c r="B129" s="3" t="s">
        <v>65</v>
      </c>
      <c r="C129" s="3" t="str">
        <f t="shared" si="4"/>
        <v>医療一2級13～97号俸</v>
      </c>
      <c r="D129" s="3">
        <v>6</v>
      </c>
    </row>
    <row r="130" spans="1:4" x14ac:dyDescent="0.15">
      <c r="A130" s="3" t="s">
        <v>84</v>
      </c>
      <c r="B130" s="3" t="s">
        <v>66</v>
      </c>
      <c r="C130" s="3" t="str">
        <f t="shared" ref="C130:C173" si="5">A130&amp;B130</f>
        <v>医療一2級9～12号俸</v>
      </c>
      <c r="D130" s="3">
        <v>5</v>
      </c>
    </row>
    <row r="131" spans="1:4" x14ac:dyDescent="0.15">
      <c r="A131" s="3" t="s">
        <v>84</v>
      </c>
      <c r="B131" s="3" t="s">
        <v>30</v>
      </c>
      <c r="C131" s="3" t="str">
        <f t="shared" si="5"/>
        <v>医療一2級1～8号俸</v>
      </c>
      <c r="D131" s="3">
        <v>4</v>
      </c>
    </row>
    <row r="132" spans="1:4" x14ac:dyDescent="0.15">
      <c r="A132" s="3" t="s">
        <v>84</v>
      </c>
      <c r="B132" s="3" t="s">
        <v>67</v>
      </c>
      <c r="C132" s="3" t="str">
        <f t="shared" si="5"/>
        <v>医療一1級25～65号俸</v>
      </c>
      <c r="D132" s="3">
        <v>4</v>
      </c>
    </row>
    <row r="133" spans="1:4" x14ac:dyDescent="0.15">
      <c r="A133" s="3" t="s">
        <v>84</v>
      </c>
      <c r="B133" s="3" t="s">
        <v>68</v>
      </c>
      <c r="C133" s="3" t="str">
        <f t="shared" si="5"/>
        <v>医療一1級13～24号俸</v>
      </c>
      <c r="D133" s="3">
        <v>3</v>
      </c>
    </row>
    <row r="134" spans="1:4" x14ac:dyDescent="0.15">
      <c r="A134" s="3" t="s">
        <v>84</v>
      </c>
      <c r="B134" s="3" t="s">
        <v>69</v>
      </c>
      <c r="C134" s="3" t="str">
        <f t="shared" si="5"/>
        <v>医療一1級1～12号俸</v>
      </c>
      <c r="D134" s="3">
        <v>2</v>
      </c>
    </row>
    <row r="135" spans="1:4" x14ac:dyDescent="0.15">
      <c r="B135" s="3" t="s">
        <v>85</v>
      </c>
    </row>
    <row r="136" spans="1:4" x14ac:dyDescent="0.15">
      <c r="A136" s="3" t="s">
        <v>85</v>
      </c>
      <c r="B136" s="3" t="s">
        <v>12</v>
      </c>
      <c r="C136" s="3" t="str">
        <f t="shared" si="5"/>
        <v>医療二8級</v>
      </c>
      <c r="D136" s="3">
        <v>9</v>
      </c>
    </row>
    <row r="137" spans="1:4" x14ac:dyDescent="0.15">
      <c r="A137" s="3" t="s">
        <v>85</v>
      </c>
      <c r="B137" s="3" t="s">
        <v>13</v>
      </c>
      <c r="C137" s="3" t="str">
        <f t="shared" si="5"/>
        <v>医療二7級</v>
      </c>
      <c r="D137" s="3">
        <v>7</v>
      </c>
    </row>
    <row r="138" spans="1:4" x14ac:dyDescent="0.15">
      <c r="A138" s="3" t="s">
        <v>85</v>
      </c>
      <c r="B138" s="3" t="s">
        <v>14</v>
      </c>
      <c r="C138" s="3" t="str">
        <f t="shared" si="5"/>
        <v>医療二6級</v>
      </c>
      <c r="D138" s="3">
        <v>6</v>
      </c>
    </row>
    <row r="139" spans="1:4" x14ac:dyDescent="0.15">
      <c r="A139" s="3" t="s">
        <v>85</v>
      </c>
      <c r="B139" s="3" t="s">
        <v>15</v>
      </c>
      <c r="C139" s="3" t="str">
        <f t="shared" si="5"/>
        <v>医療二5級</v>
      </c>
      <c r="D139" s="3">
        <v>5</v>
      </c>
    </row>
    <row r="140" spans="1:4" x14ac:dyDescent="0.15">
      <c r="A140" s="3" t="s">
        <v>85</v>
      </c>
      <c r="B140" s="3" t="s">
        <v>16</v>
      </c>
      <c r="C140" s="3" t="str">
        <f t="shared" si="5"/>
        <v>医療二4級</v>
      </c>
      <c r="D140" s="3">
        <v>3</v>
      </c>
    </row>
    <row r="141" spans="1:4" x14ac:dyDescent="0.15">
      <c r="A141" s="3" t="s">
        <v>85</v>
      </c>
      <c r="B141" s="3" t="s">
        <v>70</v>
      </c>
      <c r="C141" s="3" t="str">
        <f t="shared" si="5"/>
        <v>医療二3級5～113号俸</v>
      </c>
      <c r="D141" s="3">
        <v>3</v>
      </c>
    </row>
    <row r="142" spans="1:4" x14ac:dyDescent="0.15">
      <c r="A142" s="3" t="s">
        <v>85</v>
      </c>
      <c r="B142" s="3" t="s">
        <v>46</v>
      </c>
      <c r="C142" s="3" t="str">
        <f t="shared" si="5"/>
        <v>医療二3級1～4号俸</v>
      </c>
      <c r="D142" s="3">
        <v>2</v>
      </c>
    </row>
    <row r="143" spans="1:4" x14ac:dyDescent="0.15">
      <c r="A143" s="3" t="s">
        <v>85</v>
      </c>
      <c r="B143" s="3" t="s">
        <v>71</v>
      </c>
      <c r="C143" s="3" t="str">
        <f t="shared" si="5"/>
        <v>医療二2級9～105号</v>
      </c>
      <c r="D143" s="3">
        <v>2</v>
      </c>
    </row>
    <row r="144" spans="1:4" x14ac:dyDescent="0.15">
      <c r="A144" s="3" t="s">
        <v>85</v>
      </c>
      <c r="B144" s="3" t="s">
        <v>30</v>
      </c>
      <c r="C144" s="3" t="str">
        <f t="shared" si="5"/>
        <v>医療二2級1～8号俸</v>
      </c>
      <c r="D144" s="3">
        <v>1</v>
      </c>
    </row>
    <row r="145" spans="1:4" x14ac:dyDescent="0.15">
      <c r="A145" s="3" t="s">
        <v>85</v>
      </c>
      <c r="B145" s="3" t="s">
        <v>19</v>
      </c>
      <c r="C145" s="3" t="str">
        <f t="shared" si="5"/>
        <v>医療二1級</v>
      </c>
      <c r="D145" s="3">
        <v>1</v>
      </c>
    </row>
    <row r="146" spans="1:4" x14ac:dyDescent="0.15">
      <c r="B146" s="3" t="s">
        <v>86</v>
      </c>
    </row>
    <row r="147" spans="1:4" x14ac:dyDescent="0.15">
      <c r="A147" s="3" t="s">
        <v>86</v>
      </c>
      <c r="B147" s="3" t="s">
        <v>13</v>
      </c>
      <c r="C147" s="3" t="str">
        <f t="shared" si="5"/>
        <v>医療三7級</v>
      </c>
      <c r="D147" s="3">
        <v>7</v>
      </c>
    </row>
    <row r="148" spans="1:4" x14ac:dyDescent="0.15">
      <c r="A148" s="3" t="s">
        <v>86</v>
      </c>
      <c r="B148" s="3" t="s">
        <v>14</v>
      </c>
      <c r="C148" s="3" t="str">
        <f t="shared" si="5"/>
        <v>医療三6級</v>
      </c>
      <c r="D148" s="3">
        <v>6</v>
      </c>
    </row>
    <row r="149" spans="1:4" x14ac:dyDescent="0.15">
      <c r="A149" s="3" t="s">
        <v>86</v>
      </c>
      <c r="B149" s="3" t="s">
        <v>15</v>
      </c>
      <c r="C149" s="3" t="str">
        <f t="shared" si="5"/>
        <v>医療三5級</v>
      </c>
      <c r="D149" s="3">
        <v>5</v>
      </c>
    </row>
    <row r="150" spans="1:4" x14ac:dyDescent="0.15">
      <c r="A150" s="3" t="s">
        <v>86</v>
      </c>
      <c r="B150" s="3" t="s">
        <v>16</v>
      </c>
      <c r="C150" s="3" t="str">
        <f t="shared" si="5"/>
        <v>医療三4級</v>
      </c>
      <c r="D150" s="3">
        <v>3</v>
      </c>
    </row>
    <row r="151" spans="1:4" x14ac:dyDescent="0.15">
      <c r="A151" s="3" t="s">
        <v>86</v>
      </c>
      <c r="B151" s="3" t="s">
        <v>72</v>
      </c>
      <c r="C151" s="3" t="str">
        <f t="shared" si="5"/>
        <v>医療三3級5～125号俸</v>
      </c>
      <c r="D151" s="3">
        <v>3</v>
      </c>
    </row>
    <row r="152" spans="1:4" x14ac:dyDescent="0.15">
      <c r="A152" s="3" t="s">
        <v>86</v>
      </c>
      <c r="B152" s="3" t="s">
        <v>46</v>
      </c>
      <c r="C152" s="3" t="str">
        <f t="shared" si="5"/>
        <v>医療三3級1～4号俸</v>
      </c>
      <c r="D152" s="3">
        <v>2</v>
      </c>
    </row>
    <row r="153" spans="1:4" x14ac:dyDescent="0.15">
      <c r="A153" s="3" t="s">
        <v>86</v>
      </c>
      <c r="B153" s="3" t="s">
        <v>73</v>
      </c>
      <c r="C153" s="3" t="str">
        <f t="shared" si="5"/>
        <v>医療三2級29～153号俸</v>
      </c>
      <c r="D153" s="3">
        <v>2</v>
      </c>
    </row>
    <row r="154" spans="1:4" x14ac:dyDescent="0.15">
      <c r="A154" s="3" t="s">
        <v>86</v>
      </c>
      <c r="B154" s="3" t="s">
        <v>74</v>
      </c>
      <c r="C154" s="3" t="str">
        <f t="shared" si="5"/>
        <v>医療三2級1～28号俸</v>
      </c>
      <c r="D154" s="3">
        <v>1</v>
      </c>
    </row>
    <row r="155" spans="1:4" x14ac:dyDescent="0.15">
      <c r="A155" s="3" t="s">
        <v>86</v>
      </c>
      <c r="B155" s="3" t="s">
        <v>19</v>
      </c>
      <c r="C155" s="3" t="str">
        <f t="shared" si="5"/>
        <v>医療三1級</v>
      </c>
      <c r="D155" s="3">
        <v>1</v>
      </c>
    </row>
    <row r="156" spans="1:4" x14ac:dyDescent="0.15">
      <c r="B156" s="3" t="s">
        <v>7</v>
      </c>
    </row>
    <row r="157" spans="1:4" x14ac:dyDescent="0.15">
      <c r="A157" s="3" t="s">
        <v>7</v>
      </c>
      <c r="B157" s="3" t="s">
        <v>14</v>
      </c>
      <c r="C157" s="3" t="str">
        <f t="shared" si="5"/>
        <v>福祉6級</v>
      </c>
      <c r="D157" s="3">
        <v>7</v>
      </c>
    </row>
    <row r="158" spans="1:4" x14ac:dyDescent="0.15">
      <c r="A158" s="3" t="s">
        <v>7</v>
      </c>
      <c r="B158" s="3" t="s">
        <v>15</v>
      </c>
      <c r="C158" s="3" t="str">
        <f t="shared" si="5"/>
        <v>福祉5級</v>
      </c>
      <c r="D158" s="3">
        <v>6</v>
      </c>
    </row>
    <row r="159" spans="1:4" x14ac:dyDescent="0.15">
      <c r="A159" s="3" t="s">
        <v>7</v>
      </c>
      <c r="B159" s="3" t="s">
        <v>16</v>
      </c>
      <c r="C159" s="3" t="str">
        <f t="shared" si="5"/>
        <v>福祉4級</v>
      </c>
      <c r="D159" s="3">
        <v>5</v>
      </c>
    </row>
    <row r="160" spans="1:4" x14ac:dyDescent="0.15">
      <c r="A160" s="3" t="s">
        <v>7</v>
      </c>
      <c r="B160" s="3" t="s">
        <v>17</v>
      </c>
      <c r="C160" s="3" t="str">
        <f t="shared" si="5"/>
        <v>福祉3級</v>
      </c>
      <c r="D160" s="3">
        <v>3</v>
      </c>
    </row>
    <row r="161" spans="1:4" x14ac:dyDescent="0.15">
      <c r="A161" s="3" t="s">
        <v>7</v>
      </c>
      <c r="B161" s="3" t="s">
        <v>75</v>
      </c>
      <c r="C161" s="3" t="str">
        <f t="shared" si="5"/>
        <v>福祉2級13～121号俸</v>
      </c>
      <c r="D161" s="3">
        <v>3</v>
      </c>
    </row>
    <row r="162" spans="1:4" x14ac:dyDescent="0.15">
      <c r="A162" s="3" t="s">
        <v>7</v>
      </c>
      <c r="B162" s="3" t="s">
        <v>76</v>
      </c>
      <c r="C162" s="3" t="str">
        <f t="shared" si="5"/>
        <v>福祉2級1～12号俸</v>
      </c>
      <c r="D162" s="3">
        <v>2</v>
      </c>
    </row>
    <row r="163" spans="1:4" x14ac:dyDescent="0.15">
      <c r="A163" s="3" t="s">
        <v>7</v>
      </c>
      <c r="B163" s="3" t="s">
        <v>19</v>
      </c>
      <c r="C163" s="3" t="str">
        <f t="shared" si="5"/>
        <v>福祉1級</v>
      </c>
      <c r="D163" s="3">
        <v>1</v>
      </c>
    </row>
    <row r="164" spans="1:4" x14ac:dyDescent="0.15">
      <c r="B164" s="3" t="s">
        <v>8</v>
      </c>
    </row>
    <row r="165" spans="1:4" x14ac:dyDescent="0.15">
      <c r="A165" s="3" t="s">
        <v>8</v>
      </c>
      <c r="B165" s="3" t="s">
        <v>16</v>
      </c>
      <c r="C165" s="3" t="str">
        <f t="shared" si="5"/>
        <v>専スタ4級</v>
      </c>
      <c r="D165" s="3">
        <v>10</v>
      </c>
    </row>
    <row r="166" spans="1:4" x14ac:dyDescent="0.15">
      <c r="A166" s="3" t="s">
        <v>8</v>
      </c>
      <c r="B166" s="3" t="s">
        <v>17</v>
      </c>
      <c r="C166" s="3" t="str">
        <f t="shared" si="5"/>
        <v>専スタ3級</v>
      </c>
      <c r="D166" s="3">
        <v>9</v>
      </c>
    </row>
    <row r="167" spans="1:4" x14ac:dyDescent="0.15">
      <c r="A167" s="3" t="s">
        <v>8</v>
      </c>
      <c r="B167" s="3" t="s">
        <v>18</v>
      </c>
      <c r="C167" s="3" t="str">
        <f t="shared" si="5"/>
        <v>専スタ2級</v>
      </c>
      <c r="D167" s="3">
        <v>8</v>
      </c>
    </row>
    <row r="168" spans="1:4" x14ac:dyDescent="0.15">
      <c r="A168" s="3" t="s">
        <v>8</v>
      </c>
      <c r="B168" s="3" t="s">
        <v>19</v>
      </c>
      <c r="C168" s="3" t="str">
        <f t="shared" si="5"/>
        <v>専スタ1級</v>
      </c>
      <c r="D168" s="3">
        <v>6</v>
      </c>
    </row>
    <row r="169" spans="1:4" x14ac:dyDescent="0.15">
      <c r="B169" s="3" t="s">
        <v>9</v>
      </c>
    </row>
    <row r="170" spans="1:4" x14ac:dyDescent="0.15">
      <c r="A170" s="3" t="s">
        <v>9</v>
      </c>
      <c r="B170" s="3" t="s">
        <v>9</v>
      </c>
      <c r="C170" s="3" t="str">
        <f t="shared" si="5"/>
        <v>指定職指定職</v>
      </c>
      <c r="D170" s="3" t="s">
        <v>9</v>
      </c>
    </row>
    <row r="172" spans="1:4" x14ac:dyDescent="0.15">
      <c r="B172" s="3" t="s">
        <v>93</v>
      </c>
    </row>
    <row r="173" spans="1:4" x14ac:dyDescent="0.15">
      <c r="A173" s="3" t="s">
        <v>93</v>
      </c>
      <c r="B173" s="3" t="s">
        <v>93</v>
      </c>
      <c r="C173" s="3" t="str">
        <f t="shared" si="5"/>
        <v>内閣総理大臣等内閣総理大臣等</v>
      </c>
      <c r="D173" s="3" t="s">
        <v>93</v>
      </c>
    </row>
  </sheetData>
  <mergeCells count="2">
    <mergeCell ref="K1:W1"/>
    <mergeCell ref="Y1:AK1"/>
  </mergeCells>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確認書</vt:lpstr>
      <vt:lpstr>◎</vt:lpstr>
      <vt:lpstr>確認書!Print_Area</vt:lpstr>
      <vt:lpstr>医療一</vt:lpstr>
      <vt:lpstr>医療三</vt:lpstr>
      <vt:lpstr>医療二</vt:lpstr>
      <vt:lpstr>海事一</vt:lpstr>
      <vt:lpstr>海事二</vt:lpstr>
      <vt:lpstr>教育一</vt:lpstr>
      <vt:lpstr>教育二</vt:lpstr>
      <vt:lpstr>研究職</vt:lpstr>
      <vt:lpstr>公安一</vt:lpstr>
      <vt:lpstr>公安二</vt:lpstr>
      <vt:lpstr>行一</vt:lpstr>
      <vt:lpstr>行二</vt:lpstr>
      <vt:lpstr>指定職</vt:lpstr>
      <vt:lpstr>税務</vt:lpstr>
      <vt:lpstr>専スタ</vt:lpstr>
      <vt:lpstr>専行</vt:lpstr>
      <vt:lpstr>内閣総理大臣等</vt:lpstr>
      <vt:lpstr>福祉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rei-pc51</dc:creator>
  <cp:lastModifiedBy>rei-pc51</cp:lastModifiedBy>
  <dcterms:created xsi:type="dcterms:W3CDTF">2020-03-16T01:11:41Z</dcterms:created>
  <dcterms:modified xsi:type="dcterms:W3CDTF">2020-03-16T01:11:41Z</dcterms:modified>
</cp:coreProperties>
</file>