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94537\Desktop\"/>
    </mc:Choice>
  </mc:AlternateContent>
  <bookViews>
    <workbookView xWindow="0" yWindow="0" windowWidth="28800" windowHeight="12240" tabRatio="914"/>
  </bookViews>
  <sheets>
    <sheet name="配当額" sheetId="33" r:id="rId1"/>
    <sheet name="バス運転手報酬（1-3）" sheetId="3" r:id="rId2"/>
    <sheet name="費用弁償(8-3)　①" sheetId="25" r:id="rId3"/>
    <sheet name="会計年度通勤費用弁償（8-4）" sheetId="51" r:id="rId4"/>
    <sheet name="消耗品費（10-1）" sheetId="26" r:id="rId5"/>
    <sheet name="法規追録代（１０－２－１－１１）" sheetId="27" state="hidden" r:id="rId6"/>
    <sheet name="印刷製本費（10-3）" sheetId="8" r:id="rId7"/>
    <sheet name="燃料費（10-4）" sheetId="7" r:id="rId8"/>
    <sheet name="光熱水費（10-5）①" sheetId="9" state="hidden" r:id="rId9"/>
    <sheet name="光熱水費（10-5）ガス" sheetId="37" r:id="rId10"/>
    <sheet name="光熱水費（１０－２－１－１１）③水道料" sheetId="38" state="hidden" r:id="rId11"/>
    <sheet name="修繕料（10-6）" sheetId="10" r:id="rId12"/>
    <sheet name="医薬材料費（10-7）①衛生・薬剤代" sheetId="28" r:id="rId13"/>
    <sheet name="医薬材料費（10-7）②プール薬剤代" sheetId="39" r:id="rId14"/>
    <sheet name="食糧費（10-8）" sheetId="11" r:id="rId15"/>
    <sheet name="通信運搬費（１０－２－１－１２）①電話料" sheetId="12" state="hidden" r:id="rId16"/>
    <sheet name="通信運搬費（11-1）郵券" sheetId="40" r:id="rId17"/>
    <sheet name="通信運搬費（１０－２－１－１２）③データ通信料" sheetId="41" state="hidden" r:id="rId18"/>
    <sheet name="汲取手数料（11-2）" sheetId="52" r:id="rId19"/>
    <sheet name="空調清掃手数料（11-2）" sheetId="13" r:id="rId20"/>
    <sheet name="クリーニング代（11-2）" sheetId="65" r:id="rId21"/>
    <sheet name="リサイクル料（11-2）" sheetId="66" r:id="rId22"/>
    <sheet name="筆耕料(11-4)" sheetId="54" r:id="rId23"/>
    <sheet name="受信料（13-3）テレビ受信料" sheetId="14" r:id="rId24"/>
    <sheet name="リース料（13-5）コピー機リース代" sheetId="29" r:id="rId25"/>
    <sheet name="リース料（13-5）コピー機カウント代" sheetId="67" r:id="rId26"/>
    <sheet name="リース料（13-5）印刷機リース代" sheetId="68" r:id="rId27"/>
    <sheet name="リース料（13-5）温水器リース料" sheetId="43" r:id="rId28"/>
    <sheet name="その他借上げ料（１０－２－１－１４）" sheetId="17" state="hidden" r:id="rId29"/>
    <sheet name="補修原材料費（15-1）" sheetId="15" r:id="rId30"/>
    <sheet name="負担金（19-1）" sheetId="82" r:id="rId31"/>
    <sheet name="備品購入費（１０－２－１－１８）" sheetId="18" state="hidden" r:id="rId32"/>
    <sheet name="負担金（１０－２－１－１９）" sheetId="30" state="hidden" r:id="rId33"/>
    <sheet name="報償費（１０－２－２－８）" sheetId="44" state="hidden" r:id="rId34"/>
    <sheet name="バス運転手報酬キャリア（1-3）" sheetId="56" r:id="rId35"/>
    <sheet name="報酬費（1-4）" sheetId="50" r:id="rId36"/>
    <sheet name="報償費（7-1）報酬料金等" sheetId="60" r:id="rId37"/>
    <sheet name="報償費（7-2）源泉なし" sheetId="57" r:id="rId38"/>
    <sheet name="旅費（8-3）費用弁償" sheetId="61" r:id="rId39"/>
    <sheet name="会計年度任用通期費用弁償（8-4）" sheetId="58" r:id="rId40"/>
    <sheet name="教授用消耗品代(10-1)" sheetId="83" r:id="rId41"/>
    <sheet name="部活動消耗 (10-1)" sheetId="69" r:id="rId42"/>
    <sheet name="消耗品キャリア (10-1) " sheetId="70" r:id="rId43"/>
    <sheet name="消耗その他(10-1)" sheetId="81" r:id="rId44"/>
    <sheet name="消耗品費（１０－２－２－１１）①文具" sheetId="45" state="hidden" r:id="rId45"/>
    <sheet name="消耗品費（１０－２－２－１１）②行事用" sheetId="46" state="hidden" r:id="rId46"/>
    <sheet name="消耗品費（１０－２－２－１１）③印刷消耗品費" sheetId="47" state="hidden" r:id="rId47"/>
    <sheet name="燃料費（10-4）2" sheetId="62" r:id="rId48"/>
    <sheet name="食糧費(10-8) 2" sheetId="55" r:id="rId49"/>
    <sheet name="通信運搬費(11-1)" sheetId="31" r:id="rId50"/>
    <sheet name="口座引き落し手数料(11-2) " sheetId="71" r:id="rId51"/>
    <sheet name="傷害保険(11-3) " sheetId="72" r:id="rId52"/>
    <sheet name="定演証明委託(12-1)" sheetId="73" r:id="rId53"/>
    <sheet name="土地借上料(13-1)" sheetId="74" r:id="rId54"/>
    <sheet name="車借上料(13-2) " sheetId="75" r:id="rId55"/>
    <sheet name="通行料・駐車料(13-4) " sheetId="76" r:id="rId56"/>
    <sheet name="会場借上料(13-6) " sheetId="77" r:id="rId57"/>
    <sheet name="宿泊施設借上料(13-6)" sheetId="78" r:id="rId58"/>
    <sheet name="備品購入費(17-1)教材" sheetId="32" r:id="rId59"/>
    <sheet name="備品購入費(17-2) 図書" sheetId="79" r:id="rId60"/>
    <sheet name="大会参加等負担金(18-1)" sheetId="80" r:id="rId61"/>
    <sheet name="予備" sheetId="36" state="hidden" r:id="rId62"/>
  </sheets>
  <definedNames>
    <definedName name="_xlnm.Print_Area" localSheetId="20">'クリーニング代（11-2）'!$A$1:$G$36</definedName>
    <definedName name="_xlnm.Print_Area" localSheetId="28">'その他借上げ料（１０－２－１－１４）'!$A$1:$G$36</definedName>
    <definedName name="_xlnm.Print_Area" localSheetId="1">'バス運転手報酬（1-3）'!$A$1:$G$36</definedName>
    <definedName name="_xlnm.Print_Area" localSheetId="34">'バス運転手報酬キャリア（1-3）'!$A$1:$G$54</definedName>
    <definedName name="_xlnm.Print_Area" localSheetId="25">'リース料（13-5）コピー機カウント代'!$A$1:$G$36</definedName>
    <definedName name="_xlnm.Print_Area" localSheetId="24">'リース料（13-5）コピー機リース代'!$A$1:$G$36</definedName>
    <definedName name="_xlnm.Print_Area" localSheetId="26">'リース料（13-5）印刷機リース代'!$A$1:$G$36</definedName>
    <definedName name="_xlnm.Print_Area" localSheetId="27">'リース料（13-5）温水器リース料'!$A$1:$G$36</definedName>
    <definedName name="_xlnm.Print_Area" localSheetId="21">'リサイクル料（11-2）'!$A$1:$G$36</definedName>
    <definedName name="_xlnm.Print_Area" localSheetId="12">'医薬材料費（10-7）①衛生・薬剤代'!$A$1:$G$36</definedName>
    <definedName name="_xlnm.Print_Area" localSheetId="13">'医薬材料費（10-7）②プール薬剤代'!$A$1:$G$36</definedName>
    <definedName name="_xlnm.Print_Area" localSheetId="6">'印刷製本費（10-3）'!$A$1:$G$36</definedName>
    <definedName name="_xlnm.Print_Area" localSheetId="3">'会計年度通勤費用弁償（8-4）'!$A$1:$G$36</definedName>
    <definedName name="_xlnm.Print_Area" localSheetId="39">'会計年度任用通期費用弁償（8-4）'!$A$1:$G$54</definedName>
    <definedName name="_xlnm.Print_Area" localSheetId="56">'会場借上料(13-6) '!$A$1:$G$36</definedName>
    <definedName name="_xlnm.Print_Area" localSheetId="18">'汲取手数料（11-2）'!$A$1:$G$36</definedName>
    <definedName name="_xlnm.Print_Area" localSheetId="40">'教授用消耗品代(10-1)'!$A$1:$G$54</definedName>
    <definedName name="_xlnm.Print_Area" localSheetId="19">'空調清掃手数料（11-2）'!$A$1:$G$36</definedName>
    <definedName name="_xlnm.Print_Area" localSheetId="10">'光熱水費（１０－２－１－１１）③水道料'!$A$1:$G$36</definedName>
    <definedName name="_xlnm.Print_Area" localSheetId="8">'光熱水費（10-5）①'!$A$1:$G$36</definedName>
    <definedName name="_xlnm.Print_Area" localSheetId="9">'光熱水費（10-5）ガス'!$A$1:$G$36</definedName>
    <definedName name="_xlnm.Print_Area" localSheetId="50">'口座引き落し手数料(11-2) '!$A$1:$G$36</definedName>
    <definedName name="_xlnm.Print_Area" localSheetId="54">'車借上料(13-2) '!$A$1:$G$36</definedName>
    <definedName name="_xlnm.Print_Area" localSheetId="23">'受信料（13-3）テレビ受信料'!$A$1:$G$36</definedName>
    <definedName name="_xlnm.Print_Area" localSheetId="11">'修繕料（10-6）'!$A$1:$G$36</definedName>
    <definedName name="_xlnm.Print_Area" localSheetId="57">'宿泊施設借上料(13-6)'!$A$1:$G$36</definedName>
    <definedName name="_xlnm.Print_Area" localSheetId="51">'傷害保険(11-3) '!$A$1:$G$36</definedName>
    <definedName name="_xlnm.Print_Area" localSheetId="43">'消耗その他(10-1)'!$A$1:$G$54</definedName>
    <definedName name="_xlnm.Print_Area" localSheetId="42">'消耗品キャリア (10-1) '!$A$1:$G$54</definedName>
    <definedName name="_xlnm.Print_Area" localSheetId="4">'消耗品費（10-1）'!$A$1:$G$138</definedName>
    <definedName name="_xlnm.Print_Area" localSheetId="44">'消耗品費（１０－２－２－１１）①文具'!$A$1:$G$36</definedName>
    <definedName name="_xlnm.Print_Area" localSheetId="45">'消耗品費（１０－２－２－１１）②行事用'!$A$1:$G$36</definedName>
    <definedName name="_xlnm.Print_Area" localSheetId="46">'消耗品費（１０－２－２－１１）③印刷消耗品費'!$A$1:$G$36</definedName>
    <definedName name="_xlnm.Print_Area" localSheetId="14">'食糧費（10-8）'!$A$1:$G$36</definedName>
    <definedName name="_xlnm.Print_Area" localSheetId="48">'食糧費(10-8) 2'!$A$1:$G$54</definedName>
    <definedName name="_xlnm.Print_Area" localSheetId="60">'大会参加等負担金(18-1)'!$A$1:$G$36</definedName>
    <definedName name="_xlnm.Print_Area" localSheetId="55">'通行料・駐車料(13-4) '!$A$1:$G$36</definedName>
    <definedName name="_xlnm.Print_Area" localSheetId="15">'通信運搬費（１０－２－１－１２）①電話料'!$A$1:$G$36</definedName>
    <definedName name="_xlnm.Print_Area" localSheetId="17">'通信運搬費（１０－２－１－１２）③データ通信料'!$A$1:$G$36</definedName>
    <definedName name="_xlnm.Print_Area" localSheetId="49">'通信運搬費(11-1)'!$A$1:$G$36</definedName>
    <definedName name="_xlnm.Print_Area" localSheetId="16">'通信運搬費（11-1）郵券'!$A$1:$G$36</definedName>
    <definedName name="_xlnm.Print_Area" localSheetId="52">'定演証明委託(12-1)'!$A$1:$G$36</definedName>
    <definedName name="_xlnm.Print_Area" localSheetId="53">'土地借上料(13-1)'!$A$1:$G$36</definedName>
    <definedName name="_xlnm.Print_Area" localSheetId="7">'燃料費（10-4）'!$A$1:$G$36</definedName>
    <definedName name="_xlnm.Print_Area" localSheetId="47">'燃料費（10-4）2'!$A$1:$G$54</definedName>
    <definedName name="_xlnm.Print_Area" localSheetId="0">配当額!$A$1:$J$93</definedName>
    <definedName name="_xlnm.Print_Area" localSheetId="2">'費用弁償(8-3)　①'!$A$1:$G$36</definedName>
    <definedName name="_xlnm.Print_Area" localSheetId="31">'備品購入費（１０－２－１－１８）'!$A$1:$G$36</definedName>
    <definedName name="_xlnm.Print_Area" localSheetId="58">'備品購入費(17-1)教材'!$A$1:$G$36</definedName>
    <definedName name="_xlnm.Print_Area" localSheetId="59">'備品購入費(17-2) 図書'!$A$1:$G$36</definedName>
    <definedName name="_xlnm.Print_Area" localSheetId="22">'筆耕料(11-4)'!$A$1:$G$36</definedName>
    <definedName name="_xlnm.Print_Area" localSheetId="32">'負担金（１０－２－１－１９）'!$A$1:$G$36</definedName>
    <definedName name="_xlnm.Print_Area" localSheetId="30">'負担金（19-1）'!$A$1:$G$36</definedName>
    <definedName name="_xlnm.Print_Area" localSheetId="41">'部活動消耗 (10-1)'!$A$1:$G$54</definedName>
    <definedName name="_xlnm.Print_Area" localSheetId="29">'補修原材料費（15-1）'!$A$1:$G$36</definedName>
    <definedName name="_xlnm.Print_Area" localSheetId="35">'報酬費（1-4）'!$A$1:$G$36</definedName>
    <definedName name="_xlnm.Print_Area" localSheetId="33">'報償費（１０－２－２－８）'!$A$1:$G$36</definedName>
    <definedName name="_xlnm.Print_Area" localSheetId="36">'報償費（7-1）報酬料金等'!$A$1:$G$54</definedName>
    <definedName name="_xlnm.Print_Area" localSheetId="37">'報償費（7-2）源泉なし'!$A$1:$G$54</definedName>
    <definedName name="_xlnm.Print_Area" localSheetId="5">'法規追録代（１０－２－１－１１）'!$A$1:$G$36</definedName>
    <definedName name="_xlnm.Print_Area" localSheetId="61">予備!$A$1:$G$36</definedName>
    <definedName name="_xlnm.Print_Area" localSheetId="38">'旅費（8-3）費用弁償'!$A$1:$G$54</definedName>
    <definedName name="_xlnm.Print_Area">'バス運転手報酬（1-3）'!$A$1:$F$36</definedName>
    <definedName name="_xlnm.Print_Titles" localSheetId="20">'クリーニング代（11-2）'!$1:$2</definedName>
    <definedName name="_xlnm.Print_Titles" localSheetId="28">'その他借上げ料（１０－２－１－１４）'!$1:$1</definedName>
    <definedName name="_xlnm.Print_Titles" localSheetId="1">'バス運転手報酬（1-3）'!$1:$2</definedName>
    <definedName name="_xlnm.Print_Titles" localSheetId="34">'バス運転手報酬キャリア（1-3）'!$1:$1</definedName>
    <definedName name="_xlnm.Print_Titles" localSheetId="25">'リース料（13-5）コピー機カウント代'!$1:$2</definedName>
    <definedName name="_xlnm.Print_Titles" localSheetId="24">'リース料（13-5）コピー機リース代'!$1:$2</definedName>
    <definedName name="_xlnm.Print_Titles" localSheetId="26">'リース料（13-5）印刷機リース代'!$1:$2</definedName>
    <definedName name="_xlnm.Print_Titles" localSheetId="27">'リース料（13-5）温水器リース料'!$1:$2</definedName>
    <definedName name="_xlnm.Print_Titles" localSheetId="21">'リサイクル料（11-2）'!$1:$2</definedName>
    <definedName name="_xlnm.Print_Titles" localSheetId="12">'医薬材料費（10-7）①衛生・薬剤代'!$1:$2</definedName>
    <definedName name="_xlnm.Print_Titles" localSheetId="13">'医薬材料費（10-7）②プール薬剤代'!$1:$2</definedName>
    <definedName name="_xlnm.Print_Titles" localSheetId="6">'印刷製本費（10-3）'!$1:$2</definedName>
    <definedName name="_xlnm.Print_Titles" localSheetId="3">'会計年度通勤費用弁償（8-4）'!$1:$2</definedName>
    <definedName name="_xlnm.Print_Titles" localSheetId="39">'会計年度任用通期費用弁償（8-4）'!$1:$1</definedName>
    <definedName name="_xlnm.Print_Titles" localSheetId="56">'会場借上料(13-6) '!$1:$1</definedName>
    <definedName name="_xlnm.Print_Titles" localSheetId="18">'汲取手数料（11-2）'!$1:$2</definedName>
    <definedName name="_xlnm.Print_Titles" localSheetId="40">'教授用消耗品代(10-1)'!$1:$1</definedName>
    <definedName name="_xlnm.Print_Titles" localSheetId="19">'空調清掃手数料（11-2）'!$1:$2</definedName>
    <definedName name="_xlnm.Print_Titles" localSheetId="10">'光熱水費（１０－２－１－１１）③水道料'!$1:$2</definedName>
    <definedName name="_xlnm.Print_Titles" localSheetId="8">'光熱水費（10-5）①'!$1:$2</definedName>
    <definedName name="_xlnm.Print_Titles" localSheetId="9">'光熱水費（10-5）ガス'!$1:$2</definedName>
    <definedName name="_xlnm.Print_Titles" localSheetId="50">'口座引き落し手数料(11-2) '!$1:$1</definedName>
    <definedName name="_xlnm.Print_Titles" localSheetId="54">'車借上料(13-2) '!$1:$1</definedName>
    <definedName name="_xlnm.Print_Titles" localSheetId="23">'受信料（13-3）テレビ受信料'!$1:$2</definedName>
    <definedName name="_xlnm.Print_Titles" localSheetId="11">'修繕料（10-6）'!$1:$2</definedName>
    <definedName name="_xlnm.Print_Titles" localSheetId="57">'宿泊施設借上料(13-6)'!$1:$1</definedName>
    <definedName name="_xlnm.Print_Titles" localSheetId="51">'傷害保険(11-3) '!$1:$1</definedName>
    <definedName name="_xlnm.Print_Titles" localSheetId="43">'消耗その他(10-1)'!$1:$1</definedName>
    <definedName name="_xlnm.Print_Titles" localSheetId="42">'消耗品キャリア (10-1) '!$1:$1</definedName>
    <definedName name="_xlnm.Print_Titles" localSheetId="4">'消耗品費（10-1）'!$1:$2</definedName>
    <definedName name="_xlnm.Print_Titles" localSheetId="44">'消耗品費（１０－２－２－１１）①文具'!$1:$1</definedName>
    <definedName name="_xlnm.Print_Titles" localSheetId="45">'消耗品費（１０－２－２－１１）②行事用'!$1:$1</definedName>
    <definedName name="_xlnm.Print_Titles" localSheetId="46">'消耗品費（１０－２－２－１１）③印刷消耗品費'!$1:$1</definedName>
    <definedName name="_xlnm.Print_Titles" localSheetId="14">'食糧費（10-8）'!$1:$2</definedName>
    <definedName name="_xlnm.Print_Titles" localSheetId="48">'食糧費(10-8) 2'!$1:$1</definedName>
    <definedName name="_xlnm.Print_Titles" localSheetId="60">'大会参加等負担金(18-1)'!$1:$1</definedName>
    <definedName name="_xlnm.Print_Titles" localSheetId="55">'通行料・駐車料(13-4) '!$1:$1</definedName>
    <definedName name="_xlnm.Print_Titles" localSheetId="15">'通信運搬費（１０－２－１－１２）①電話料'!$1:$2</definedName>
    <definedName name="_xlnm.Print_Titles" localSheetId="17">'通信運搬費（１０－２－１－１２）③データ通信料'!$1:$2</definedName>
    <definedName name="_xlnm.Print_Titles" localSheetId="49">'通信運搬費(11-1)'!$1:$1</definedName>
    <definedName name="_xlnm.Print_Titles" localSheetId="16">'通信運搬費（11-1）郵券'!$1:$2</definedName>
    <definedName name="_xlnm.Print_Titles" localSheetId="52">'定演証明委託(12-1)'!$1:$1</definedName>
    <definedName name="_xlnm.Print_Titles" localSheetId="53">'土地借上料(13-1)'!$1:$1</definedName>
    <definedName name="_xlnm.Print_Titles" localSheetId="7">'燃料費（10-4）'!$1:$2</definedName>
    <definedName name="_xlnm.Print_Titles" localSheetId="47">'燃料費（10-4）2'!$1:$1</definedName>
    <definedName name="_xlnm.Print_Titles" localSheetId="2">'費用弁償(8-3)　①'!$1:$2</definedName>
    <definedName name="_xlnm.Print_Titles" localSheetId="31">'備品購入費（１０－２－１－１８）'!$1:$1</definedName>
    <definedName name="_xlnm.Print_Titles" localSheetId="58">'備品購入費(17-1)教材'!$1:$1</definedName>
    <definedName name="_xlnm.Print_Titles" localSheetId="59">'備品購入費(17-2) 図書'!$1:$1</definedName>
    <definedName name="_xlnm.Print_Titles" localSheetId="22">'筆耕料(11-4)'!$1:$2</definedName>
    <definedName name="_xlnm.Print_Titles" localSheetId="32">'負担金（１０－２－１－１９）'!$1:$1</definedName>
    <definedName name="_xlnm.Print_Titles" localSheetId="30">'負担金（19-1）'!$1:$2</definedName>
    <definedName name="_xlnm.Print_Titles" localSheetId="41">'部活動消耗 (10-1)'!$1:$1</definedName>
    <definedName name="_xlnm.Print_Titles" localSheetId="29">'補修原材料費（15-1）'!$1:$2</definedName>
    <definedName name="_xlnm.Print_Titles" localSheetId="35">'報酬費（1-4）'!$1:$2</definedName>
    <definedName name="_xlnm.Print_Titles" localSheetId="33">'報償費（１０－２－２－８）'!$1:$1</definedName>
    <definedName name="_xlnm.Print_Titles" localSheetId="36">'報償費（7-1）報酬料金等'!$1:$1</definedName>
    <definedName name="_xlnm.Print_Titles" localSheetId="37">'報償費（7-2）源泉なし'!$1:$1</definedName>
    <definedName name="_xlnm.Print_Titles" localSheetId="5">'法規追録代（１０－２－１－１１）'!$1:$2</definedName>
    <definedName name="_xlnm.Print_Titles" localSheetId="61">予備!$1:$2</definedName>
    <definedName name="_xlnm.Print_Titles" localSheetId="38">'旅費（8-3）費用弁償'!$1:$1</definedName>
  </definedNames>
  <calcPr calcId="162913"/>
</workbook>
</file>

<file path=xl/calcChain.xml><?xml version="1.0" encoding="utf-8"?>
<calcChain xmlns="http://schemas.openxmlformats.org/spreadsheetml/2006/main">
  <c r="D3" i="37" l="1"/>
  <c r="J1" i="33"/>
  <c r="H3" i="33"/>
  <c r="H5" i="33"/>
  <c r="I6" i="33"/>
  <c r="J6" i="33" s="1"/>
  <c r="H7" i="33"/>
  <c r="I7" i="33"/>
  <c r="J7" i="33" s="1"/>
  <c r="J8" i="33"/>
  <c r="H9" i="33"/>
  <c r="J14" i="33"/>
  <c r="H17" i="33"/>
  <c r="H12" i="33" s="1"/>
  <c r="J19" i="33"/>
  <c r="H21" i="33"/>
  <c r="H26" i="33"/>
  <c r="H27" i="33"/>
  <c r="J29" i="33"/>
  <c r="J35" i="33"/>
  <c r="H37" i="33"/>
  <c r="H39" i="33"/>
  <c r="H44" i="33"/>
  <c r="H46" i="33"/>
  <c r="H51" i="33"/>
  <c r="H54" i="33"/>
  <c r="H57" i="33"/>
  <c r="H60" i="33"/>
  <c r="H61" i="33"/>
  <c r="J68" i="33"/>
  <c r="H69" i="33"/>
  <c r="H77" i="33"/>
  <c r="J79" i="33"/>
  <c r="J81" i="33"/>
  <c r="J83" i="33"/>
  <c r="J86" i="33"/>
  <c r="H87" i="33"/>
  <c r="H90" i="33"/>
  <c r="J92" i="33"/>
  <c r="F1" i="3"/>
  <c r="D3" i="3"/>
  <c r="F3" i="3" s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I4" i="33" s="1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1" i="25"/>
  <c r="D3" i="25"/>
  <c r="F3" i="25"/>
  <c r="F4" i="25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I10" i="33" s="1"/>
  <c r="F32" i="25"/>
  <c r="F33" i="25"/>
  <c r="F34" i="25"/>
  <c r="F35" i="25"/>
  <c r="F36" i="25"/>
  <c r="F1" i="51"/>
  <c r="D3" i="51"/>
  <c r="F3" i="51"/>
  <c r="F4" i="51"/>
  <c r="F5" i="51"/>
  <c r="F6" i="51"/>
  <c r="F7" i="51"/>
  <c r="F8" i="51"/>
  <c r="F9" i="51"/>
  <c r="F10" i="51"/>
  <c r="F11" i="51"/>
  <c r="F12" i="51"/>
  <c r="F13" i="51"/>
  <c r="F14" i="51"/>
  <c r="F15" i="51"/>
  <c r="F16" i="51"/>
  <c r="F17" i="51"/>
  <c r="F18" i="51"/>
  <c r="F19" i="51"/>
  <c r="I11" i="33" s="1"/>
  <c r="J11" i="33" s="1"/>
  <c r="F20" i="51"/>
  <c r="F21" i="51"/>
  <c r="F22" i="51"/>
  <c r="F23" i="51"/>
  <c r="F24" i="51"/>
  <c r="F25" i="51"/>
  <c r="F26" i="51"/>
  <c r="F27" i="51"/>
  <c r="F28" i="51"/>
  <c r="F29" i="51"/>
  <c r="F30" i="51"/>
  <c r="F31" i="51"/>
  <c r="F32" i="51"/>
  <c r="F33" i="51"/>
  <c r="F34" i="51"/>
  <c r="F35" i="51"/>
  <c r="F36" i="51"/>
  <c r="F1" i="26"/>
  <c r="D3" i="26"/>
  <c r="F3" i="26" s="1"/>
  <c r="F4" i="26"/>
  <c r="F5" i="26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72" i="26"/>
  <c r="F73" i="26"/>
  <c r="F74" i="26"/>
  <c r="F75" i="26"/>
  <c r="F76" i="26"/>
  <c r="F77" i="26"/>
  <c r="F78" i="26"/>
  <c r="F79" i="26"/>
  <c r="F80" i="26"/>
  <c r="F81" i="26"/>
  <c r="F82" i="26"/>
  <c r="F83" i="26"/>
  <c r="F84" i="26"/>
  <c r="F85" i="26"/>
  <c r="F86" i="26"/>
  <c r="F87" i="26"/>
  <c r="F88" i="26"/>
  <c r="F89" i="26"/>
  <c r="F90" i="26"/>
  <c r="F91" i="26"/>
  <c r="F92" i="26"/>
  <c r="F93" i="26"/>
  <c r="F94" i="26"/>
  <c r="F95" i="26"/>
  <c r="F96" i="26"/>
  <c r="F97" i="26"/>
  <c r="F98" i="26"/>
  <c r="F99" i="26"/>
  <c r="F100" i="26"/>
  <c r="F101" i="26"/>
  <c r="F102" i="26"/>
  <c r="F103" i="26"/>
  <c r="F104" i="26"/>
  <c r="F105" i="26"/>
  <c r="F106" i="26"/>
  <c r="F107" i="26"/>
  <c r="F108" i="26"/>
  <c r="F109" i="26"/>
  <c r="F110" i="26"/>
  <c r="F111" i="26"/>
  <c r="F112" i="26"/>
  <c r="F113" i="26"/>
  <c r="F114" i="26"/>
  <c r="F115" i="26"/>
  <c r="F116" i="26"/>
  <c r="F117" i="26"/>
  <c r="F118" i="26"/>
  <c r="F119" i="26"/>
  <c r="F120" i="26"/>
  <c r="F121" i="26"/>
  <c r="F122" i="26"/>
  <c r="F123" i="26"/>
  <c r="F124" i="26"/>
  <c r="F125" i="26"/>
  <c r="F126" i="26"/>
  <c r="F127" i="26"/>
  <c r="F128" i="26"/>
  <c r="F129" i="26"/>
  <c r="F130" i="26"/>
  <c r="F131" i="26"/>
  <c r="F132" i="26"/>
  <c r="F133" i="26"/>
  <c r="F134" i="26"/>
  <c r="F135" i="26"/>
  <c r="F136" i="26"/>
  <c r="F137" i="26"/>
  <c r="F138" i="26"/>
  <c r="F1" i="27"/>
  <c r="D3" i="27"/>
  <c r="F3" i="27" s="1"/>
  <c r="F4" i="27"/>
  <c r="F5" i="27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1" i="8"/>
  <c r="D3" i="8"/>
  <c r="F3" i="8" s="1"/>
  <c r="I15" i="33" s="1"/>
  <c r="J15" i="33" s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1" i="7"/>
  <c r="D3" i="7"/>
  <c r="F3" i="7" s="1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I16" i="33" s="1"/>
  <c r="J16" i="33" s="1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1" i="9"/>
  <c r="D3" i="9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1" i="37"/>
  <c r="F3" i="37"/>
  <c r="F4" i="37"/>
  <c r="F5" i="37"/>
  <c r="F6" i="37"/>
  <c r="F7" i="37"/>
  <c r="F8" i="37"/>
  <c r="F9" i="37"/>
  <c r="F10" i="37"/>
  <c r="F11" i="37"/>
  <c r="F12" i="37"/>
  <c r="F13" i="37"/>
  <c r="F14" i="37"/>
  <c r="F15" i="37"/>
  <c r="F16" i="37"/>
  <c r="F17" i="37"/>
  <c r="F18" i="37"/>
  <c r="F19" i="37"/>
  <c r="F20" i="37"/>
  <c r="F21" i="37"/>
  <c r="I18" i="33" s="1"/>
  <c r="J18" i="33" s="1"/>
  <c r="F22" i="37"/>
  <c r="F23" i="37"/>
  <c r="F24" i="37"/>
  <c r="F25" i="37"/>
  <c r="F26" i="37"/>
  <c r="F27" i="37"/>
  <c r="F28" i="37"/>
  <c r="F29" i="37"/>
  <c r="F30" i="37"/>
  <c r="F31" i="37"/>
  <c r="F32" i="37"/>
  <c r="F33" i="37"/>
  <c r="F34" i="37"/>
  <c r="F35" i="37"/>
  <c r="F36" i="37"/>
  <c r="F1" i="38"/>
  <c r="D3" i="38"/>
  <c r="F3" i="38" s="1"/>
  <c r="F4" i="38"/>
  <c r="F5" i="38"/>
  <c r="F6" i="38"/>
  <c r="F7" i="38"/>
  <c r="F8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35" i="38"/>
  <c r="F36" i="38"/>
  <c r="F1" i="10"/>
  <c r="D3" i="10"/>
  <c r="F3" i="10" s="1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I20" i="33" s="1"/>
  <c r="J20" i="33" s="1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C1" i="28"/>
  <c r="D3" i="28"/>
  <c r="F3" i="28"/>
  <c r="F4" i="28"/>
  <c r="F5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I22" i="33" s="1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C1" i="39"/>
  <c r="D3" i="39"/>
  <c r="F3" i="39" s="1"/>
  <c r="F4" i="39"/>
  <c r="F5" i="39"/>
  <c r="F6" i="39"/>
  <c r="F7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I23" i="33" s="1"/>
  <c r="J23" i="33" s="1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F1" i="11"/>
  <c r="D3" i="11"/>
  <c r="F3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I24" i="33" s="1"/>
  <c r="J24" i="33" s="1"/>
  <c r="F31" i="11"/>
  <c r="F32" i="11"/>
  <c r="F33" i="11"/>
  <c r="F34" i="11"/>
  <c r="F35" i="11"/>
  <c r="F36" i="11"/>
  <c r="F1" i="12"/>
  <c r="D3" i="12"/>
  <c r="F3" i="12" s="1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1" i="40"/>
  <c r="D3" i="40"/>
  <c r="F3" i="40" s="1"/>
  <c r="F4" i="40"/>
  <c r="F5" i="40"/>
  <c r="F6" i="40"/>
  <c r="F7" i="40"/>
  <c r="F8" i="40"/>
  <c r="F9" i="40"/>
  <c r="F10" i="40"/>
  <c r="F11" i="40"/>
  <c r="F12" i="40"/>
  <c r="F13" i="40"/>
  <c r="F14" i="40"/>
  <c r="F15" i="40"/>
  <c r="F16" i="40"/>
  <c r="F17" i="40"/>
  <c r="F18" i="40"/>
  <c r="I28" i="33" s="1"/>
  <c r="F19" i="40"/>
  <c r="F20" i="40"/>
  <c r="F21" i="40"/>
  <c r="F22" i="40"/>
  <c r="F23" i="40"/>
  <c r="F24" i="40"/>
  <c r="F25" i="40"/>
  <c r="F26" i="40"/>
  <c r="F27" i="40"/>
  <c r="F28" i="40"/>
  <c r="F29" i="40"/>
  <c r="F30" i="40"/>
  <c r="F31" i="40"/>
  <c r="F32" i="40"/>
  <c r="F33" i="40"/>
  <c r="F34" i="40"/>
  <c r="F35" i="40"/>
  <c r="F36" i="40"/>
  <c r="C1" i="41"/>
  <c r="D3" i="41"/>
  <c r="F3" i="41" s="1"/>
  <c r="F4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1" i="52"/>
  <c r="D3" i="52"/>
  <c r="F3" i="52" s="1"/>
  <c r="F4" i="52"/>
  <c r="F5" i="52"/>
  <c r="F6" i="52"/>
  <c r="F7" i="52"/>
  <c r="F8" i="52"/>
  <c r="F9" i="52"/>
  <c r="F10" i="52"/>
  <c r="F11" i="52"/>
  <c r="F12" i="52"/>
  <c r="F13" i="52"/>
  <c r="F14" i="52"/>
  <c r="F15" i="52"/>
  <c r="F16" i="52"/>
  <c r="F17" i="52"/>
  <c r="F18" i="52"/>
  <c r="F19" i="52"/>
  <c r="F20" i="52"/>
  <c r="F21" i="52"/>
  <c r="F22" i="52"/>
  <c r="F23" i="52"/>
  <c r="F24" i="52"/>
  <c r="F25" i="52"/>
  <c r="F26" i="52"/>
  <c r="F27" i="52"/>
  <c r="F28" i="52"/>
  <c r="F29" i="52"/>
  <c r="F30" i="52"/>
  <c r="F31" i="52"/>
  <c r="F32" i="52"/>
  <c r="F33" i="52"/>
  <c r="F34" i="52"/>
  <c r="F35" i="52"/>
  <c r="F36" i="52"/>
  <c r="F1" i="13"/>
  <c r="D3" i="13"/>
  <c r="F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I33" i="33" s="1"/>
  <c r="J33" i="33" s="1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1" i="65"/>
  <c r="D3" i="65"/>
  <c r="F3" i="65" s="1"/>
  <c r="F4" i="65"/>
  <c r="F5" i="65"/>
  <c r="F6" i="65"/>
  <c r="F7" i="65"/>
  <c r="F8" i="65"/>
  <c r="F9" i="65"/>
  <c r="F10" i="65"/>
  <c r="F11" i="65"/>
  <c r="F12" i="65"/>
  <c r="F13" i="65"/>
  <c r="F14" i="65"/>
  <c r="F15" i="65"/>
  <c r="F16" i="65"/>
  <c r="F17" i="65"/>
  <c r="F18" i="65"/>
  <c r="F19" i="65"/>
  <c r="F20" i="65"/>
  <c r="F21" i="65"/>
  <c r="F22" i="65"/>
  <c r="F23" i="65"/>
  <c r="F24" i="65"/>
  <c r="F25" i="65"/>
  <c r="F26" i="65"/>
  <c r="F27" i="65"/>
  <c r="F28" i="65"/>
  <c r="I30" i="33" s="1"/>
  <c r="J30" i="33" s="1"/>
  <c r="F29" i="65"/>
  <c r="F30" i="65"/>
  <c r="F31" i="65"/>
  <c r="F32" i="65"/>
  <c r="F33" i="65"/>
  <c r="F34" i="65"/>
  <c r="F35" i="65"/>
  <c r="F36" i="65"/>
  <c r="F1" i="66"/>
  <c r="D3" i="66"/>
  <c r="F3" i="66"/>
  <c r="F4" i="66"/>
  <c r="F5" i="66"/>
  <c r="F6" i="66"/>
  <c r="F7" i="66"/>
  <c r="F8" i="66"/>
  <c r="F9" i="66"/>
  <c r="F10" i="66"/>
  <c r="F11" i="66"/>
  <c r="F12" i="66"/>
  <c r="F13" i="66"/>
  <c r="F14" i="66"/>
  <c r="F15" i="66"/>
  <c r="F16" i="66"/>
  <c r="F17" i="66"/>
  <c r="F18" i="66"/>
  <c r="F19" i="66"/>
  <c r="I32" i="33" s="1"/>
  <c r="J32" i="33" s="1"/>
  <c r="F20" i="66"/>
  <c r="F21" i="66"/>
  <c r="F22" i="66"/>
  <c r="F23" i="66"/>
  <c r="F24" i="66"/>
  <c r="F25" i="66"/>
  <c r="F26" i="66"/>
  <c r="F27" i="66"/>
  <c r="F28" i="66"/>
  <c r="F29" i="66"/>
  <c r="F30" i="66"/>
  <c r="F31" i="66"/>
  <c r="F32" i="66"/>
  <c r="F33" i="66"/>
  <c r="F34" i="66"/>
  <c r="F35" i="66"/>
  <c r="F36" i="66"/>
  <c r="F1" i="54"/>
  <c r="D3" i="54"/>
  <c r="F3" i="54"/>
  <c r="F4" i="54"/>
  <c r="F5" i="54"/>
  <c r="F6" i="54"/>
  <c r="F7" i="54"/>
  <c r="F8" i="54"/>
  <c r="F9" i="54"/>
  <c r="F10" i="54"/>
  <c r="F11" i="54"/>
  <c r="F12" i="54"/>
  <c r="F13" i="54"/>
  <c r="F14" i="54"/>
  <c r="F15" i="54"/>
  <c r="F16" i="54"/>
  <c r="F17" i="54"/>
  <c r="F18" i="54"/>
  <c r="F19" i="54"/>
  <c r="I34" i="33" s="1"/>
  <c r="J34" i="33" s="1"/>
  <c r="F20" i="54"/>
  <c r="F21" i="54"/>
  <c r="F22" i="54"/>
  <c r="F23" i="54"/>
  <c r="F24" i="54"/>
  <c r="F25" i="54"/>
  <c r="F26" i="54"/>
  <c r="F27" i="54"/>
  <c r="F28" i="54"/>
  <c r="F29" i="54"/>
  <c r="F30" i="54"/>
  <c r="F31" i="54"/>
  <c r="F32" i="54"/>
  <c r="F33" i="54"/>
  <c r="F34" i="54"/>
  <c r="F35" i="54"/>
  <c r="F36" i="54"/>
  <c r="F1" i="14"/>
  <c r="D3" i="14"/>
  <c r="F3" i="14" s="1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I38" i="33" s="1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C1" i="29"/>
  <c r="D3" i="29"/>
  <c r="F3" i="29" s="1"/>
  <c r="F4" i="29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I40" i="33" s="1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C1" i="67"/>
  <c r="D3" i="67"/>
  <c r="F3" i="67"/>
  <c r="F4" i="67"/>
  <c r="F5" i="67"/>
  <c r="F6" i="67"/>
  <c r="F7" i="67"/>
  <c r="F8" i="67"/>
  <c r="F9" i="67"/>
  <c r="F10" i="67"/>
  <c r="F11" i="67"/>
  <c r="F12" i="67"/>
  <c r="F13" i="67"/>
  <c r="F14" i="67"/>
  <c r="F15" i="67"/>
  <c r="F16" i="67"/>
  <c r="F17" i="67"/>
  <c r="F18" i="67"/>
  <c r="F19" i="67"/>
  <c r="F20" i="67"/>
  <c r="F21" i="67"/>
  <c r="F22" i="67"/>
  <c r="F23" i="67"/>
  <c r="F24" i="67"/>
  <c r="F25" i="67"/>
  <c r="F26" i="67"/>
  <c r="I41" i="33" s="1"/>
  <c r="J41" i="33" s="1"/>
  <c r="F27" i="67"/>
  <c r="F28" i="67"/>
  <c r="F29" i="67"/>
  <c r="F30" i="67"/>
  <c r="F31" i="67"/>
  <c r="F32" i="67"/>
  <c r="F33" i="67"/>
  <c r="F34" i="67"/>
  <c r="F35" i="67"/>
  <c r="F36" i="67"/>
  <c r="C1" i="68"/>
  <c r="D3" i="68"/>
  <c r="F3" i="68" s="1"/>
  <c r="F4" i="68"/>
  <c r="F5" i="68"/>
  <c r="F6" i="68"/>
  <c r="F7" i="68"/>
  <c r="F8" i="68"/>
  <c r="F9" i="68"/>
  <c r="F10" i="68"/>
  <c r="F11" i="68"/>
  <c r="F12" i="68"/>
  <c r="F13" i="68"/>
  <c r="F14" i="68"/>
  <c r="F15" i="68"/>
  <c r="F16" i="68"/>
  <c r="F17" i="68"/>
  <c r="F18" i="68"/>
  <c r="F19" i="68"/>
  <c r="I42" i="33" s="1"/>
  <c r="J42" i="33" s="1"/>
  <c r="F20" i="68"/>
  <c r="F21" i="68"/>
  <c r="F22" i="68"/>
  <c r="F23" i="68"/>
  <c r="F24" i="68"/>
  <c r="F25" i="68"/>
  <c r="F26" i="68"/>
  <c r="F27" i="68"/>
  <c r="F28" i="68"/>
  <c r="F29" i="68"/>
  <c r="F30" i="68"/>
  <c r="F31" i="68"/>
  <c r="F32" i="68"/>
  <c r="F33" i="68"/>
  <c r="F34" i="68"/>
  <c r="F35" i="68"/>
  <c r="F36" i="68"/>
  <c r="C1" i="43"/>
  <c r="D3" i="43"/>
  <c r="F3" i="43" s="1"/>
  <c r="F4" i="43"/>
  <c r="F5" i="43"/>
  <c r="F6" i="43"/>
  <c r="F7" i="43"/>
  <c r="F8" i="43"/>
  <c r="F9" i="43"/>
  <c r="F10" i="43"/>
  <c r="F11" i="43"/>
  <c r="F12" i="43"/>
  <c r="F13" i="43"/>
  <c r="F14" i="43"/>
  <c r="F15" i="43"/>
  <c r="F16" i="43"/>
  <c r="F17" i="43"/>
  <c r="F18" i="43"/>
  <c r="F19" i="43"/>
  <c r="F20" i="43"/>
  <c r="I43" i="33" s="1"/>
  <c r="J43" i="33" s="1"/>
  <c r="F21" i="43"/>
  <c r="F22" i="43"/>
  <c r="F23" i="43"/>
  <c r="F24" i="43"/>
  <c r="F25" i="43"/>
  <c r="F26" i="43"/>
  <c r="F27" i="43"/>
  <c r="F28" i="43"/>
  <c r="F29" i="43"/>
  <c r="F30" i="43"/>
  <c r="F31" i="43"/>
  <c r="F32" i="43"/>
  <c r="F33" i="43"/>
  <c r="F34" i="43"/>
  <c r="F35" i="43"/>
  <c r="F36" i="43"/>
  <c r="F1" i="17"/>
  <c r="D3" i="17"/>
  <c r="F3" i="17"/>
  <c r="F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1" i="15"/>
  <c r="D3" i="15"/>
  <c r="F3" i="15"/>
  <c r="F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I45" i="33" s="1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1" i="82"/>
  <c r="D3" i="82"/>
  <c r="F3" i="82" s="1"/>
  <c r="F4" i="82"/>
  <c r="F5" i="82"/>
  <c r="F6" i="82"/>
  <c r="F7" i="82"/>
  <c r="F8" i="82"/>
  <c r="F9" i="82"/>
  <c r="F10" i="82"/>
  <c r="F11" i="82"/>
  <c r="F12" i="82"/>
  <c r="F13" i="82"/>
  <c r="F14" i="82"/>
  <c r="F15" i="82"/>
  <c r="F16" i="82"/>
  <c r="F17" i="82"/>
  <c r="F18" i="82"/>
  <c r="F19" i="82"/>
  <c r="F20" i="82"/>
  <c r="F21" i="82"/>
  <c r="F22" i="82"/>
  <c r="F23" i="82"/>
  <c r="F24" i="82"/>
  <c r="F25" i="82"/>
  <c r="F26" i="82"/>
  <c r="F27" i="82"/>
  <c r="F28" i="82"/>
  <c r="F29" i="82"/>
  <c r="F30" i="82"/>
  <c r="F31" i="82"/>
  <c r="F32" i="82"/>
  <c r="F33" i="82"/>
  <c r="F34" i="82"/>
  <c r="F35" i="82"/>
  <c r="F36" i="82"/>
  <c r="F1" i="18"/>
  <c r="D3" i="18"/>
  <c r="F3" i="18" s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1" i="30"/>
  <c r="D3" i="30"/>
  <c r="F3" i="30" s="1"/>
  <c r="F4" i="30"/>
  <c r="F5" i="30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1" i="44"/>
  <c r="D3" i="44"/>
  <c r="F3" i="44" s="1"/>
  <c r="F4" i="44"/>
  <c r="F5" i="44"/>
  <c r="F6" i="44"/>
  <c r="F7" i="44"/>
  <c r="F8" i="44"/>
  <c r="F9" i="44"/>
  <c r="F10" i="44"/>
  <c r="F11" i="44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F33" i="44"/>
  <c r="F34" i="44"/>
  <c r="F35" i="44"/>
  <c r="F36" i="44"/>
  <c r="F1" i="56"/>
  <c r="D3" i="56"/>
  <c r="F3" i="56" s="1"/>
  <c r="F4" i="56"/>
  <c r="F5" i="56"/>
  <c r="F6" i="56"/>
  <c r="F7" i="56"/>
  <c r="F8" i="56"/>
  <c r="F9" i="56"/>
  <c r="F10" i="56"/>
  <c r="F11" i="56"/>
  <c r="F12" i="56"/>
  <c r="F13" i="56"/>
  <c r="F14" i="56"/>
  <c r="F15" i="56"/>
  <c r="F16" i="56"/>
  <c r="F17" i="56"/>
  <c r="F18" i="56"/>
  <c r="F19" i="56"/>
  <c r="I52" i="33" s="1"/>
  <c r="F20" i="56"/>
  <c r="F21" i="56"/>
  <c r="F22" i="56"/>
  <c r="F23" i="56"/>
  <c r="F24" i="56"/>
  <c r="F25" i="56"/>
  <c r="F26" i="56"/>
  <c r="F27" i="56"/>
  <c r="F28" i="56"/>
  <c r="F29" i="56"/>
  <c r="F30" i="56"/>
  <c r="F31" i="56"/>
  <c r="F32" i="56"/>
  <c r="F33" i="56"/>
  <c r="F34" i="56"/>
  <c r="F35" i="56"/>
  <c r="F36" i="56"/>
  <c r="F37" i="56"/>
  <c r="F38" i="56"/>
  <c r="F39" i="56"/>
  <c r="F40" i="56"/>
  <c r="F41" i="56"/>
  <c r="F42" i="56"/>
  <c r="F43" i="56"/>
  <c r="F44" i="56"/>
  <c r="F45" i="56"/>
  <c r="F46" i="56"/>
  <c r="F47" i="56"/>
  <c r="F48" i="56"/>
  <c r="F49" i="56"/>
  <c r="F50" i="56"/>
  <c r="F51" i="56"/>
  <c r="F52" i="56"/>
  <c r="F53" i="56"/>
  <c r="F54" i="56"/>
  <c r="F55" i="56"/>
  <c r="F56" i="56"/>
  <c r="F57" i="56"/>
  <c r="F58" i="56"/>
  <c r="F59" i="56"/>
  <c r="F60" i="56"/>
  <c r="F61" i="56"/>
  <c r="F62" i="56"/>
  <c r="F63" i="56"/>
  <c r="F64" i="56"/>
  <c r="F65" i="56"/>
  <c r="F66" i="56"/>
  <c r="F67" i="56"/>
  <c r="F68" i="56"/>
  <c r="F69" i="56"/>
  <c r="F70" i="56"/>
  <c r="F71" i="56"/>
  <c r="F72" i="56"/>
  <c r="F73" i="56"/>
  <c r="F74" i="56"/>
  <c r="F75" i="56"/>
  <c r="F76" i="56"/>
  <c r="F77" i="56"/>
  <c r="F78" i="56"/>
  <c r="F79" i="56"/>
  <c r="F80" i="56"/>
  <c r="F81" i="56"/>
  <c r="F82" i="56"/>
  <c r="F1" i="50"/>
  <c r="D3" i="50"/>
  <c r="F3" i="50"/>
  <c r="F4" i="50"/>
  <c r="F5" i="50"/>
  <c r="F6" i="50"/>
  <c r="F7" i="50"/>
  <c r="F8" i="50"/>
  <c r="F9" i="50"/>
  <c r="F10" i="50"/>
  <c r="F11" i="50"/>
  <c r="F12" i="50"/>
  <c r="F13" i="50"/>
  <c r="F14" i="50"/>
  <c r="F15" i="50"/>
  <c r="F16" i="50"/>
  <c r="F17" i="50"/>
  <c r="F18" i="50"/>
  <c r="F19" i="50"/>
  <c r="I53" i="33" s="1"/>
  <c r="J53" i="33" s="1"/>
  <c r="F20" i="50"/>
  <c r="F21" i="50"/>
  <c r="F22" i="50"/>
  <c r="F23" i="50"/>
  <c r="F24" i="50"/>
  <c r="F25" i="50"/>
  <c r="F26" i="50"/>
  <c r="F27" i="50"/>
  <c r="F28" i="50"/>
  <c r="F29" i="50"/>
  <c r="F30" i="50"/>
  <c r="F31" i="50"/>
  <c r="F32" i="50"/>
  <c r="F33" i="50"/>
  <c r="F34" i="50"/>
  <c r="F35" i="50"/>
  <c r="F36" i="50"/>
  <c r="F1" i="60"/>
  <c r="D3" i="60"/>
  <c r="F3" i="60" s="1"/>
  <c r="F4" i="60"/>
  <c r="F5" i="60"/>
  <c r="F6" i="60"/>
  <c r="F7" i="60"/>
  <c r="F8" i="60"/>
  <c r="F9" i="60"/>
  <c r="F10" i="60"/>
  <c r="F11" i="60"/>
  <c r="F12" i="60"/>
  <c r="F13" i="60"/>
  <c r="F14" i="60"/>
  <c r="F15" i="60"/>
  <c r="F16" i="60"/>
  <c r="F17" i="60"/>
  <c r="F18" i="60"/>
  <c r="F19" i="60"/>
  <c r="F20" i="60"/>
  <c r="I55" i="33" s="1"/>
  <c r="F21" i="60"/>
  <c r="F22" i="60"/>
  <c r="F23" i="60"/>
  <c r="F24" i="60"/>
  <c r="F25" i="60"/>
  <c r="F26" i="60"/>
  <c r="F27" i="60"/>
  <c r="F28" i="60"/>
  <c r="F29" i="60"/>
  <c r="F30" i="60"/>
  <c r="F31" i="60"/>
  <c r="F32" i="60"/>
  <c r="F33" i="60"/>
  <c r="F34" i="60"/>
  <c r="F35" i="60"/>
  <c r="F36" i="60"/>
  <c r="F37" i="60"/>
  <c r="F38" i="60"/>
  <c r="F39" i="60"/>
  <c r="F40" i="60"/>
  <c r="F41" i="60"/>
  <c r="F42" i="60"/>
  <c r="F43" i="60"/>
  <c r="F44" i="60"/>
  <c r="F45" i="60"/>
  <c r="F46" i="60"/>
  <c r="F47" i="60"/>
  <c r="F48" i="60"/>
  <c r="F49" i="60"/>
  <c r="F50" i="60"/>
  <c r="F51" i="60"/>
  <c r="F52" i="60"/>
  <c r="F53" i="60"/>
  <c r="F54" i="60"/>
  <c r="F55" i="60"/>
  <c r="F56" i="60"/>
  <c r="F57" i="60"/>
  <c r="F58" i="60"/>
  <c r="F59" i="60"/>
  <c r="F60" i="60"/>
  <c r="F61" i="60"/>
  <c r="F62" i="60"/>
  <c r="F63" i="60"/>
  <c r="F64" i="60"/>
  <c r="F65" i="60"/>
  <c r="F66" i="60"/>
  <c r="F67" i="60"/>
  <c r="F68" i="60"/>
  <c r="F69" i="60"/>
  <c r="F70" i="60"/>
  <c r="F71" i="60"/>
  <c r="F72" i="60"/>
  <c r="F73" i="60"/>
  <c r="F74" i="60"/>
  <c r="F75" i="60"/>
  <c r="F76" i="60"/>
  <c r="F77" i="60"/>
  <c r="F78" i="60"/>
  <c r="F79" i="60"/>
  <c r="F80" i="60"/>
  <c r="F81" i="60"/>
  <c r="F82" i="60"/>
  <c r="F1" i="57"/>
  <c r="D3" i="57"/>
  <c r="F3" i="57" s="1"/>
  <c r="F4" i="57"/>
  <c r="F5" i="57"/>
  <c r="F6" i="57"/>
  <c r="F7" i="57"/>
  <c r="F8" i="57"/>
  <c r="F9" i="57"/>
  <c r="F10" i="57"/>
  <c r="F11" i="57"/>
  <c r="F12" i="57"/>
  <c r="F13" i="57"/>
  <c r="F14" i="57"/>
  <c r="F15" i="57"/>
  <c r="F16" i="57"/>
  <c r="F17" i="57"/>
  <c r="F18" i="57"/>
  <c r="F19" i="57"/>
  <c r="I56" i="33" s="1"/>
  <c r="J56" i="33" s="1"/>
  <c r="F20" i="57"/>
  <c r="F21" i="57"/>
  <c r="F22" i="57"/>
  <c r="F23" i="57"/>
  <c r="F24" i="57"/>
  <c r="F25" i="57"/>
  <c r="F26" i="57"/>
  <c r="F27" i="57"/>
  <c r="F28" i="57"/>
  <c r="F29" i="57"/>
  <c r="F30" i="57"/>
  <c r="F31" i="57"/>
  <c r="F32" i="57"/>
  <c r="F33" i="57"/>
  <c r="F34" i="57"/>
  <c r="F35" i="57"/>
  <c r="F36" i="57"/>
  <c r="F37" i="57"/>
  <c r="F38" i="57"/>
  <c r="F39" i="57"/>
  <c r="F40" i="57"/>
  <c r="F41" i="57"/>
  <c r="F42" i="57"/>
  <c r="F43" i="57"/>
  <c r="F44" i="57"/>
  <c r="F45" i="57"/>
  <c r="F46" i="57"/>
  <c r="F47" i="57"/>
  <c r="F48" i="57"/>
  <c r="F49" i="57"/>
  <c r="F50" i="57"/>
  <c r="F51" i="57"/>
  <c r="F52" i="57"/>
  <c r="F53" i="57"/>
  <c r="F54" i="57"/>
  <c r="F55" i="57"/>
  <c r="F56" i="57"/>
  <c r="F57" i="57"/>
  <c r="F58" i="57"/>
  <c r="F59" i="57"/>
  <c r="F60" i="57"/>
  <c r="F61" i="57"/>
  <c r="F62" i="57"/>
  <c r="F63" i="57"/>
  <c r="F64" i="57"/>
  <c r="F65" i="57"/>
  <c r="F66" i="57"/>
  <c r="F67" i="57"/>
  <c r="F68" i="57"/>
  <c r="F69" i="57"/>
  <c r="F70" i="57"/>
  <c r="F71" i="57"/>
  <c r="F72" i="57"/>
  <c r="F73" i="57"/>
  <c r="F74" i="57"/>
  <c r="F75" i="57"/>
  <c r="F76" i="57"/>
  <c r="F77" i="57"/>
  <c r="F78" i="57"/>
  <c r="F79" i="57"/>
  <c r="F80" i="57"/>
  <c r="F81" i="57"/>
  <c r="F82" i="57"/>
  <c r="F1" i="61"/>
  <c r="D3" i="61"/>
  <c r="F3" i="61" s="1"/>
  <c r="F4" i="61"/>
  <c r="F5" i="61"/>
  <c r="F6" i="61"/>
  <c r="F7" i="61"/>
  <c r="F8" i="61"/>
  <c r="F9" i="61"/>
  <c r="F10" i="61"/>
  <c r="F11" i="61"/>
  <c r="F12" i="61"/>
  <c r="F13" i="61"/>
  <c r="F14" i="61"/>
  <c r="F15" i="61"/>
  <c r="F16" i="61"/>
  <c r="F17" i="61"/>
  <c r="F18" i="61"/>
  <c r="F19" i="61"/>
  <c r="I58" i="33" s="1"/>
  <c r="F20" i="61"/>
  <c r="F21" i="61"/>
  <c r="F22" i="61"/>
  <c r="F23" i="61"/>
  <c r="F24" i="61"/>
  <c r="F25" i="61"/>
  <c r="F26" i="61"/>
  <c r="F27" i="61"/>
  <c r="F28" i="61"/>
  <c r="F29" i="61"/>
  <c r="F30" i="61"/>
  <c r="F31" i="61"/>
  <c r="F32" i="61"/>
  <c r="F33" i="61"/>
  <c r="F34" i="61"/>
  <c r="F35" i="61"/>
  <c r="F36" i="61"/>
  <c r="F37" i="61"/>
  <c r="F38" i="61"/>
  <c r="F39" i="61"/>
  <c r="F40" i="61"/>
  <c r="F41" i="61"/>
  <c r="F42" i="61"/>
  <c r="F43" i="61"/>
  <c r="F44" i="61"/>
  <c r="F45" i="61"/>
  <c r="F46" i="61"/>
  <c r="F47" i="61"/>
  <c r="F48" i="61"/>
  <c r="F49" i="61"/>
  <c r="F50" i="61"/>
  <c r="F51" i="61"/>
  <c r="F52" i="61"/>
  <c r="F53" i="61"/>
  <c r="F54" i="61"/>
  <c r="F55" i="61"/>
  <c r="F56" i="61"/>
  <c r="F57" i="61"/>
  <c r="F58" i="61"/>
  <c r="F59" i="61"/>
  <c r="F60" i="61"/>
  <c r="F61" i="61"/>
  <c r="F62" i="61"/>
  <c r="F63" i="61"/>
  <c r="F64" i="61"/>
  <c r="F65" i="61"/>
  <c r="F66" i="61"/>
  <c r="F67" i="61"/>
  <c r="F68" i="61"/>
  <c r="F69" i="61"/>
  <c r="F70" i="61"/>
  <c r="F71" i="61"/>
  <c r="F72" i="61"/>
  <c r="F73" i="61"/>
  <c r="F74" i="61"/>
  <c r="F75" i="61"/>
  <c r="F76" i="61"/>
  <c r="F77" i="61"/>
  <c r="F78" i="61"/>
  <c r="F79" i="61"/>
  <c r="F80" i="61"/>
  <c r="F81" i="61"/>
  <c r="F82" i="61"/>
  <c r="F1" i="58"/>
  <c r="D3" i="58"/>
  <c r="F3" i="58"/>
  <c r="F4" i="58"/>
  <c r="F5" i="58"/>
  <c r="F6" i="58"/>
  <c r="F7" i="58"/>
  <c r="F8" i="58"/>
  <c r="F9" i="58"/>
  <c r="F10" i="58"/>
  <c r="F11" i="58"/>
  <c r="F12" i="58"/>
  <c r="F13" i="58"/>
  <c r="F14" i="58"/>
  <c r="F15" i="58"/>
  <c r="F16" i="58"/>
  <c r="F17" i="58"/>
  <c r="F18" i="58"/>
  <c r="F19" i="58"/>
  <c r="I59" i="33" s="1"/>
  <c r="F20" i="58"/>
  <c r="F21" i="58"/>
  <c r="F22" i="58"/>
  <c r="F23" i="58"/>
  <c r="F24" i="58"/>
  <c r="F25" i="58"/>
  <c r="F26" i="58"/>
  <c r="F27" i="58"/>
  <c r="F28" i="58"/>
  <c r="F29" i="58"/>
  <c r="F30" i="58"/>
  <c r="F31" i="58"/>
  <c r="F32" i="58"/>
  <c r="F33" i="58"/>
  <c r="F34" i="58"/>
  <c r="F35" i="58"/>
  <c r="F36" i="58"/>
  <c r="F37" i="58"/>
  <c r="F38" i="58"/>
  <c r="F39" i="58"/>
  <c r="F40" i="58"/>
  <c r="F41" i="58"/>
  <c r="F42" i="58"/>
  <c r="F43" i="58"/>
  <c r="F44" i="58"/>
  <c r="F45" i="58"/>
  <c r="F46" i="58"/>
  <c r="F47" i="58"/>
  <c r="F48" i="58"/>
  <c r="F49" i="58"/>
  <c r="F50" i="58"/>
  <c r="F51" i="58"/>
  <c r="F52" i="58"/>
  <c r="F53" i="58"/>
  <c r="F54" i="58"/>
  <c r="F55" i="58"/>
  <c r="F56" i="58"/>
  <c r="F57" i="58"/>
  <c r="F58" i="58"/>
  <c r="F59" i="58"/>
  <c r="F60" i="58"/>
  <c r="F61" i="58"/>
  <c r="F62" i="58"/>
  <c r="F63" i="58"/>
  <c r="F64" i="58"/>
  <c r="F65" i="58"/>
  <c r="F66" i="58"/>
  <c r="F67" i="58"/>
  <c r="F68" i="58"/>
  <c r="F69" i="58"/>
  <c r="F70" i="58"/>
  <c r="F71" i="58"/>
  <c r="F72" i="58"/>
  <c r="F73" i="58"/>
  <c r="F74" i="58"/>
  <c r="F75" i="58"/>
  <c r="F76" i="58"/>
  <c r="F77" i="58"/>
  <c r="F78" i="58"/>
  <c r="F79" i="58"/>
  <c r="F80" i="58"/>
  <c r="F81" i="58"/>
  <c r="F82" i="58"/>
  <c r="F1" i="83"/>
  <c r="D3" i="83"/>
  <c r="F3" i="83"/>
  <c r="F4" i="83"/>
  <c r="F5" i="83"/>
  <c r="F6" i="83"/>
  <c r="F7" i="83"/>
  <c r="F8" i="83"/>
  <c r="F9" i="83"/>
  <c r="F10" i="83"/>
  <c r="F11" i="83"/>
  <c r="F12" i="83"/>
  <c r="F13" i="83"/>
  <c r="F14" i="83"/>
  <c r="F15" i="83"/>
  <c r="F16" i="83"/>
  <c r="F17" i="83"/>
  <c r="F18" i="83"/>
  <c r="F19" i="83"/>
  <c r="F20" i="83"/>
  <c r="F21" i="83"/>
  <c r="F22" i="83"/>
  <c r="F23" i="83"/>
  <c r="F24" i="83"/>
  <c r="F25" i="83"/>
  <c r="F26" i="83"/>
  <c r="F27" i="83"/>
  <c r="F28" i="83"/>
  <c r="F29" i="83"/>
  <c r="F30" i="83"/>
  <c r="F31" i="83"/>
  <c r="F32" i="83"/>
  <c r="F33" i="83"/>
  <c r="F34" i="83"/>
  <c r="F35" i="83"/>
  <c r="F36" i="83"/>
  <c r="F37" i="83"/>
  <c r="F38" i="83"/>
  <c r="F39" i="83"/>
  <c r="F40" i="83"/>
  <c r="F41" i="83"/>
  <c r="F42" i="83"/>
  <c r="F43" i="83"/>
  <c r="F44" i="83"/>
  <c r="F45" i="83"/>
  <c r="F46" i="83"/>
  <c r="F47" i="83"/>
  <c r="F48" i="83"/>
  <c r="F49" i="83"/>
  <c r="F50" i="83"/>
  <c r="F51" i="83"/>
  <c r="F52" i="83"/>
  <c r="F53" i="83"/>
  <c r="F54" i="83"/>
  <c r="F55" i="83"/>
  <c r="F56" i="83"/>
  <c r="F57" i="83"/>
  <c r="F58" i="83"/>
  <c r="F59" i="83"/>
  <c r="F60" i="83"/>
  <c r="F61" i="83"/>
  <c r="F62" i="83"/>
  <c r="F63" i="83"/>
  <c r="F64" i="83"/>
  <c r="F65" i="83"/>
  <c r="F66" i="83"/>
  <c r="F67" i="83"/>
  <c r="F68" i="83"/>
  <c r="F69" i="83"/>
  <c r="F70" i="83"/>
  <c r="F71" i="83"/>
  <c r="F72" i="83"/>
  <c r="F73" i="83"/>
  <c r="F74" i="83"/>
  <c r="F75" i="83"/>
  <c r="F76" i="83"/>
  <c r="F77" i="83"/>
  <c r="F78" i="83"/>
  <c r="F79" i="83"/>
  <c r="F80" i="83"/>
  <c r="F81" i="83"/>
  <c r="F82" i="83"/>
  <c r="F1" i="69"/>
  <c r="D3" i="69"/>
  <c r="F3" i="69" s="1"/>
  <c r="F4" i="69"/>
  <c r="F5" i="69"/>
  <c r="F6" i="69"/>
  <c r="F7" i="69"/>
  <c r="F8" i="69"/>
  <c r="F9" i="69"/>
  <c r="F10" i="69"/>
  <c r="F11" i="69"/>
  <c r="F12" i="69"/>
  <c r="F13" i="69"/>
  <c r="F14" i="69"/>
  <c r="F15" i="69"/>
  <c r="F16" i="69"/>
  <c r="F17" i="69"/>
  <c r="F18" i="69"/>
  <c r="F19" i="69"/>
  <c r="I63" i="33" s="1"/>
  <c r="J63" i="33" s="1"/>
  <c r="F20" i="69"/>
  <c r="F21" i="69"/>
  <c r="F22" i="69"/>
  <c r="F23" i="69"/>
  <c r="F24" i="69"/>
  <c r="F25" i="69"/>
  <c r="F26" i="69"/>
  <c r="F27" i="69"/>
  <c r="F28" i="69"/>
  <c r="F29" i="69"/>
  <c r="F30" i="69"/>
  <c r="F31" i="69"/>
  <c r="F32" i="69"/>
  <c r="F33" i="69"/>
  <c r="F34" i="69"/>
  <c r="F35" i="69"/>
  <c r="F36" i="69"/>
  <c r="F37" i="69"/>
  <c r="F38" i="69"/>
  <c r="F39" i="69"/>
  <c r="F40" i="69"/>
  <c r="F41" i="69"/>
  <c r="F42" i="69"/>
  <c r="F43" i="69"/>
  <c r="F44" i="69"/>
  <c r="F45" i="69"/>
  <c r="F46" i="69"/>
  <c r="F47" i="69"/>
  <c r="F48" i="69"/>
  <c r="F49" i="69"/>
  <c r="F50" i="69"/>
  <c r="F51" i="69"/>
  <c r="F52" i="69"/>
  <c r="F53" i="69"/>
  <c r="F54" i="69"/>
  <c r="F55" i="69"/>
  <c r="F56" i="69"/>
  <c r="F57" i="69"/>
  <c r="F58" i="69"/>
  <c r="F59" i="69"/>
  <c r="F60" i="69"/>
  <c r="F61" i="69"/>
  <c r="F62" i="69"/>
  <c r="F63" i="69"/>
  <c r="F64" i="69"/>
  <c r="F65" i="69"/>
  <c r="F66" i="69"/>
  <c r="F67" i="69"/>
  <c r="F68" i="69"/>
  <c r="F69" i="69"/>
  <c r="F70" i="69"/>
  <c r="F71" i="69"/>
  <c r="F72" i="69"/>
  <c r="F73" i="69"/>
  <c r="F74" i="69"/>
  <c r="F75" i="69"/>
  <c r="F76" i="69"/>
  <c r="F77" i="69"/>
  <c r="F78" i="69"/>
  <c r="F79" i="69"/>
  <c r="F80" i="69"/>
  <c r="F81" i="69"/>
  <c r="F82" i="69"/>
  <c r="F1" i="70"/>
  <c r="D3" i="70"/>
  <c r="F3" i="70" s="1"/>
  <c r="F4" i="70"/>
  <c r="F5" i="70"/>
  <c r="F6" i="70"/>
  <c r="F7" i="70"/>
  <c r="F8" i="70"/>
  <c r="F9" i="70"/>
  <c r="F10" i="70"/>
  <c r="F11" i="70"/>
  <c r="F12" i="70"/>
  <c r="F13" i="70"/>
  <c r="F14" i="70"/>
  <c r="F15" i="70"/>
  <c r="F16" i="70"/>
  <c r="F17" i="70"/>
  <c r="F18" i="70"/>
  <c r="F19" i="70"/>
  <c r="I64" i="33" s="1"/>
  <c r="J64" i="33" s="1"/>
  <c r="F20" i="70"/>
  <c r="F21" i="70"/>
  <c r="F22" i="70"/>
  <c r="F23" i="70"/>
  <c r="F24" i="70"/>
  <c r="F25" i="70"/>
  <c r="F26" i="70"/>
  <c r="F27" i="70"/>
  <c r="F28" i="70"/>
  <c r="F29" i="70"/>
  <c r="F30" i="70"/>
  <c r="F31" i="70"/>
  <c r="F32" i="70"/>
  <c r="F33" i="70"/>
  <c r="F34" i="70"/>
  <c r="F35" i="70"/>
  <c r="F36" i="70"/>
  <c r="F37" i="70"/>
  <c r="F38" i="70"/>
  <c r="F39" i="70"/>
  <c r="F40" i="70"/>
  <c r="F41" i="70"/>
  <c r="F42" i="70"/>
  <c r="F43" i="70"/>
  <c r="F44" i="70"/>
  <c r="F45" i="70"/>
  <c r="F46" i="70"/>
  <c r="F47" i="70"/>
  <c r="F48" i="70"/>
  <c r="F49" i="70"/>
  <c r="F50" i="70"/>
  <c r="F51" i="70"/>
  <c r="F52" i="70"/>
  <c r="F53" i="70"/>
  <c r="F54" i="70"/>
  <c r="F55" i="70"/>
  <c r="F56" i="70"/>
  <c r="F57" i="70"/>
  <c r="F58" i="70"/>
  <c r="F59" i="70"/>
  <c r="F60" i="70"/>
  <c r="F61" i="70"/>
  <c r="F62" i="70"/>
  <c r="F63" i="70"/>
  <c r="F64" i="70"/>
  <c r="F65" i="70"/>
  <c r="F66" i="70"/>
  <c r="F67" i="70"/>
  <c r="F68" i="70"/>
  <c r="F69" i="70"/>
  <c r="F70" i="70"/>
  <c r="F71" i="70"/>
  <c r="F72" i="70"/>
  <c r="F73" i="70"/>
  <c r="F74" i="70"/>
  <c r="F75" i="70"/>
  <c r="F76" i="70"/>
  <c r="F77" i="70"/>
  <c r="F78" i="70"/>
  <c r="F79" i="70"/>
  <c r="F80" i="70"/>
  <c r="F81" i="70"/>
  <c r="F82" i="70"/>
  <c r="F1" i="81"/>
  <c r="D3" i="81"/>
  <c r="F3" i="81" s="1"/>
  <c r="F4" i="81"/>
  <c r="F5" i="81"/>
  <c r="F6" i="81"/>
  <c r="F7" i="81"/>
  <c r="F8" i="81"/>
  <c r="F9" i="81"/>
  <c r="F10" i="81"/>
  <c r="F11" i="81"/>
  <c r="F12" i="81"/>
  <c r="F13" i="81"/>
  <c r="F14" i="81"/>
  <c r="F15" i="81"/>
  <c r="F16" i="81"/>
  <c r="F17" i="81"/>
  <c r="F18" i="81"/>
  <c r="F19" i="81"/>
  <c r="I65" i="33" s="1"/>
  <c r="J65" i="33" s="1"/>
  <c r="F20" i="81"/>
  <c r="F21" i="81"/>
  <c r="F22" i="81"/>
  <c r="F23" i="81"/>
  <c r="F24" i="81"/>
  <c r="F25" i="81"/>
  <c r="F26" i="81"/>
  <c r="F27" i="81"/>
  <c r="F28" i="81"/>
  <c r="F29" i="81"/>
  <c r="F30" i="81"/>
  <c r="F31" i="81"/>
  <c r="F32" i="81"/>
  <c r="F33" i="81"/>
  <c r="F34" i="81"/>
  <c r="F35" i="81"/>
  <c r="F36" i="81"/>
  <c r="F37" i="81"/>
  <c r="F38" i="81"/>
  <c r="F39" i="81"/>
  <c r="F40" i="81"/>
  <c r="F41" i="81"/>
  <c r="F42" i="81"/>
  <c r="F43" i="81"/>
  <c r="F44" i="81"/>
  <c r="F45" i="81"/>
  <c r="F46" i="81"/>
  <c r="F47" i="81"/>
  <c r="F48" i="81"/>
  <c r="F49" i="81"/>
  <c r="F50" i="81"/>
  <c r="F51" i="81"/>
  <c r="F52" i="81"/>
  <c r="F53" i="81"/>
  <c r="F54" i="81"/>
  <c r="F55" i="81"/>
  <c r="F56" i="81"/>
  <c r="F57" i="81"/>
  <c r="F58" i="81"/>
  <c r="F59" i="81"/>
  <c r="F60" i="81"/>
  <c r="F61" i="81"/>
  <c r="F62" i="81"/>
  <c r="F63" i="81"/>
  <c r="F64" i="81"/>
  <c r="F65" i="81"/>
  <c r="F66" i="81"/>
  <c r="F67" i="81"/>
  <c r="F68" i="81"/>
  <c r="F69" i="81"/>
  <c r="F70" i="81"/>
  <c r="F71" i="81"/>
  <c r="F72" i="81"/>
  <c r="F73" i="81"/>
  <c r="F74" i="81"/>
  <c r="F75" i="81"/>
  <c r="F76" i="81"/>
  <c r="F77" i="81"/>
  <c r="F78" i="81"/>
  <c r="F79" i="81"/>
  <c r="F80" i="81"/>
  <c r="F81" i="81"/>
  <c r="F82" i="81"/>
  <c r="F1" i="45"/>
  <c r="D3" i="45"/>
  <c r="F3" i="45" s="1"/>
  <c r="F4" i="45"/>
  <c r="F5" i="45"/>
  <c r="F6" i="45"/>
  <c r="F7" i="45"/>
  <c r="F8" i="45"/>
  <c r="F9" i="45"/>
  <c r="F10" i="45"/>
  <c r="F11" i="45"/>
  <c r="F12" i="45"/>
  <c r="F13" i="45"/>
  <c r="F14" i="45"/>
  <c r="F15" i="45"/>
  <c r="F16" i="45"/>
  <c r="F17" i="45"/>
  <c r="F18" i="45"/>
  <c r="F19" i="45"/>
  <c r="F20" i="45"/>
  <c r="F21" i="45"/>
  <c r="F22" i="45"/>
  <c r="F23" i="45"/>
  <c r="F24" i="45"/>
  <c r="F25" i="45"/>
  <c r="F26" i="45"/>
  <c r="F27" i="45"/>
  <c r="F28" i="45"/>
  <c r="F29" i="45"/>
  <c r="F30" i="45"/>
  <c r="F31" i="45"/>
  <c r="F32" i="45"/>
  <c r="F33" i="45"/>
  <c r="F34" i="45"/>
  <c r="F35" i="45"/>
  <c r="F36" i="45"/>
  <c r="F1" i="46"/>
  <c r="D3" i="46"/>
  <c r="F3" i="46" s="1"/>
  <c r="F4" i="46"/>
  <c r="F5" i="46"/>
  <c r="F6" i="46"/>
  <c r="F7" i="46"/>
  <c r="F8" i="46"/>
  <c r="F9" i="46"/>
  <c r="F10" i="46"/>
  <c r="F11" i="46"/>
  <c r="F12" i="46"/>
  <c r="F13" i="46"/>
  <c r="F14" i="46"/>
  <c r="F15" i="46"/>
  <c r="F16" i="46"/>
  <c r="F17" i="46"/>
  <c r="F18" i="46"/>
  <c r="F19" i="46"/>
  <c r="F20" i="46"/>
  <c r="F21" i="46"/>
  <c r="F22" i="46"/>
  <c r="F23" i="46"/>
  <c r="F24" i="46"/>
  <c r="F25" i="46"/>
  <c r="F26" i="46"/>
  <c r="F27" i="46"/>
  <c r="F28" i="46"/>
  <c r="F29" i="46"/>
  <c r="F30" i="46"/>
  <c r="F31" i="46"/>
  <c r="F32" i="46"/>
  <c r="F33" i="46"/>
  <c r="F34" i="46"/>
  <c r="F35" i="46"/>
  <c r="F36" i="46"/>
  <c r="C1" i="47"/>
  <c r="D3" i="47"/>
  <c r="F3" i="47" s="1"/>
  <c r="F4" i="47"/>
  <c r="F5" i="47"/>
  <c r="F6" i="47"/>
  <c r="F7" i="47"/>
  <c r="F8" i="47"/>
  <c r="F9" i="47"/>
  <c r="F10" i="47"/>
  <c r="F11" i="47"/>
  <c r="F12" i="47"/>
  <c r="F13" i="47"/>
  <c r="F14" i="47"/>
  <c r="F15" i="47"/>
  <c r="F16" i="47"/>
  <c r="F17" i="47"/>
  <c r="F18" i="47"/>
  <c r="F19" i="47"/>
  <c r="F20" i="47"/>
  <c r="F21" i="47"/>
  <c r="F22" i="47"/>
  <c r="F23" i="47"/>
  <c r="F24" i="47"/>
  <c r="F25" i="47"/>
  <c r="F26" i="47"/>
  <c r="F27" i="47"/>
  <c r="F28" i="47"/>
  <c r="F29" i="47"/>
  <c r="F30" i="47"/>
  <c r="F31" i="47"/>
  <c r="F32" i="47"/>
  <c r="F33" i="47"/>
  <c r="F34" i="47"/>
  <c r="F35" i="47"/>
  <c r="F36" i="47"/>
  <c r="F1" i="62"/>
  <c r="D3" i="62"/>
  <c r="F3" i="62" s="1"/>
  <c r="F4" i="62"/>
  <c r="F5" i="62"/>
  <c r="F6" i="62"/>
  <c r="F7" i="62"/>
  <c r="F8" i="62"/>
  <c r="F9" i="62"/>
  <c r="F10" i="62"/>
  <c r="F11" i="62"/>
  <c r="F12" i="62"/>
  <c r="F13" i="62"/>
  <c r="F14" i="62"/>
  <c r="F15" i="62"/>
  <c r="F16" i="62"/>
  <c r="F17" i="62"/>
  <c r="F18" i="62"/>
  <c r="F19" i="62"/>
  <c r="I66" i="33" s="1"/>
  <c r="J66" i="33" s="1"/>
  <c r="F20" i="62"/>
  <c r="F21" i="62"/>
  <c r="F22" i="62"/>
  <c r="F23" i="62"/>
  <c r="F24" i="62"/>
  <c r="F25" i="62"/>
  <c r="F26" i="62"/>
  <c r="F27" i="62"/>
  <c r="F28" i="62"/>
  <c r="F29" i="62"/>
  <c r="F30" i="62"/>
  <c r="F31" i="62"/>
  <c r="F32" i="62"/>
  <c r="F33" i="62"/>
  <c r="F34" i="62"/>
  <c r="F35" i="62"/>
  <c r="F36" i="62"/>
  <c r="F37" i="62"/>
  <c r="F38" i="62"/>
  <c r="F39" i="62"/>
  <c r="F40" i="62"/>
  <c r="F41" i="62"/>
  <c r="F42" i="62"/>
  <c r="F43" i="62"/>
  <c r="F44" i="62"/>
  <c r="F45" i="62"/>
  <c r="F46" i="62"/>
  <c r="F47" i="62"/>
  <c r="F48" i="62"/>
  <c r="F49" i="62"/>
  <c r="F50" i="62"/>
  <c r="F51" i="62"/>
  <c r="F52" i="62"/>
  <c r="F53" i="62"/>
  <c r="F54" i="62"/>
  <c r="F55" i="62"/>
  <c r="F56" i="62"/>
  <c r="F57" i="62"/>
  <c r="F58" i="62"/>
  <c r="F59" i="62"/>
  <c r="F60" i="62"/>
  <c r="F61" i="62"/>
  <c r="F62" i="62"/>
  <c r="F63" i="62"/>
  <c r="F64" i="62"/>
  <c r="F65" i="62"/>
  <c r="F66" i="62"/>
  <c r="F67" i="62"/>
  <c r="F68" i="62"/>
  <c r="F69" i="62"/>
  <c r="F70" i="62"/>
  <c r="F71" i="62"/>
  <c r="F72" i="62"/>
  <c r="F73" i="62"/>
  <c r="F74" i="62"/>
  <c r="F75" i="62"/>
  <c r="F76" i="62"/>
  <c r="F77" i="62"/>
  <c r="F78" i="62"/>
  <c r="F79" i="62"/>
  <c r="F80" i="62"/>
  <c r="F81" i="62"/>
  <c r="F82" i="62"/>
  <c r="F1" i="55"/>
  <c r="D3" i="55"/>
  <c r="F3" i="55" s="1"/>
  <c r="F4" i="55"/>
  <c r="F5" i="55"/>
  <c r="F6" i="55"/>
  <c r="F7" i="55"/>
  <c r="F8" i="55"/>
  <c r="F9" i="55"/>
  <c r="F10" i="55"/>
  <c r="F11" i="55"/>
  <c r="F12" i="55"/>
  <c r="F13" i="55"/>
  <c r="F14" i="55"/>
  <c r="F15" i="55"/>
  <c r="F16" i="55"/>
  <c r="F17" i="55"/>
  <c r="F18" i="55"/>
  <c r="F19" i="55"/>
  <c r="I67" i="33" s="1"/>
  <c r="J67" i="33" s="1"/>
  <c r="F20" i="55"/>
  <c r="F21" i="55"/>
  <c r="F22" i="55"/>
  <c r="F23" i="55"/>
  <c r="F24" i="55"/>
  <c r="F25" i="55"/>
  <c r="F26" i="55"/>
  <c r="F27" i="55"/>
  <c r="F28" i="55"/>
  <c r="F29" i="55"/>
  <c r="F30" i="55"/>
  <c r="F31" i="55"/>
  <c r="F32" i="55"/>
  <c r="F33" i="55"/>
  <c r="F34" i="55"/>
  <c r="F35" i="55"/>
  <c r="F36" i="55"/>
  <c r="F37" i="55"/>
  <c r="F38" i="55"/>
  <c r="F39" i="55"/>
  <c r="F40" i="55"/>
  <c r="F41" i="55"/>
  <c r="F42" i="55"/>
  <c r="F43" i="55"/>
  <c r="F44" i="55"/>
  <c r="F45" i="55"/>
  <c r="F46" i="55"/>
  <c r="F47" i="55"/>
  <c r="F48" i="55"/>
  <c r="F49" i="55"/>
  <c r="F50" i="55"/>
  <c r="F51" i="55"/>
  <c r="F52" i="55"/>
  <c r="F53" i="55"/>
  <c r="F54" i="55"/>
  <c r="F55" i="55"/>
  <c r="F56" i="55"/>
  <c r="F57" i="55"/>
  <c r="F58" i="55"/>
  <c r="F59" i="55"/>
  <c r="F60" i="55"/>
  <c r="F61" i="55"/>
  <c r="F62" i="55"/>
  <c r="F63" i="55"/>
  <c r="F64" i="55"/>
  <c r="F65" i="55"/>
  <c r="F66" i="55"/>
  <c r="F67" i="55"/>
  <c r="F68" i="55"/>
  <c r="F69" i="55"/>
  <c r="F70" i="55"/>
  <c r="F71" i="55"/>
  <c r="F72" i="55"/>
  <c r="F73" i="55"/>
  <c r="F74" i="55"/>
  <c r="F75" i="55"/>
  <c r="F76" i="55"/>
  <c r="F77" i="55"/>
  <c r="F78" i="55"/>
  <c r="F79" i="55"/>
  <c r="F80" i="55"/>
  <c r="F81" i="55"/>
  <c r="F82" i="55"/>
  <c r="F1" i="31"/>
  <c r="D3" i="31"/>
  <c r="F3" i="31" s="1"/>
  <c r="F4" i="31"/>
  <c r="F5" i="31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1" i="71"/>
  <c r="D3" i="71"/>
  <c r="F3" i="71"/>
  <c r="F4" i="71"/>
  <c r="F5" i="71"/>
  <c r="F6" i="71"/>
  <c r="F7" i="71"/>
  <c r="F8" i="71"/>
  <c r="F9" i="71"/>
  <c r="F10" i="71"/>
  <c r="F11" i="71"/>
  <c r="F12" i="71"/>
  <c r="F13" i="71"/>
  <c r="F14" i="71"/>
  <c r="F15" i="71"/>
  <c r="F16" i="71"/>
  <c r="F17" i="71"/>
  <c r="F18" i="71"/>
  <c r="F19" i="71"/>
  <c r="F20" i="71"/>
  <c r="I71" i="33" s="1"/>
  <c r="F21" i="71"/>
  <c r="F22" i="71"/>
  <c r="F23" i="71"/>
  <c r="F24" i="71"/>
  <c r="F25" i="71"/>
  <c r="F26" i="71"/>
  <c r="F27" i="71"/>
  <c r="F28" i="71"/>
  <c r="F29" i="71"/>
  <c r="F30" i="71"/>
  <c r="F31" i="71"/>
  <c r="F32" i="71"/>
  <c r="F33" i="71"/>
  <c r="F34" i="71"/>
  <c r="F35" i="71"/>
  <c r="F36" i="71"/>
  <c r="F1" i="72"/>
  <c r="D3" i="72"/>
  <c r="F3" i="72"/>
  <c r="F4" i="72"/>
  <c r="F5" i="72"/>
  <c r="F6" i="72"/>
  <c r="F7" i="72"/>
  <c r="F8" i="72"/>
  <c r="F9" i="72"/>
  <c r="F10" i="72"/>
  <c r="F11" i="72"/>
  <c r="F12" i="72"/>
  <c r="F13" i="72"/>
  <c r="F14" i="72"/>
  <c r="F15" i="72"/>
  <c r="F16" i="72"/>
  <c r="F17" i="72"/>
  <c r="F18" i="72"/>
  <c r="F19" i="72"/>
  <c r="F20" i="72"/>
  <c r="F21" i="72"/>
  <c r="F22" i="72"/>
  <c r="F23" i="72"/>
  <c r="F24" i="72"/>
  <c r="F25" i="72"/>
  <c r="F26" i="72"/>
  <c r="F27" i="72"/>
  <c r="F28" i="72"/>
  <c r="F29" i="72"/>
  <c r="F30" i="72"/>
  <c r="I72" i="33" s="1"/>
  <c r="J72" i="33" s="1"/>
  <c r="F31" i="72"/>
  <c r="F32" i="72"/>
  <c r="F33" i="72"/>
  <c r="F34" i="72"/>
  <c r="F35" i="72"/>
  <c r="F36" i="72"/>
  <c r="F1" i="73"/>
  <c r="D3" i="73"/>
  <c r="F3" i="73" s="1"/>
  <c r="F4" i="73"/>
  <c r="F5" i="73"/>
  <c r="F6" i="73"/>
  <c r="F7" i="73"/>
  <c r="F8" i="73"/>
  <c r="F9" i="73"/>
  <c r="F10" i="73"/>
  <c r="F11" i="73"/>
  <c r="F12" i="73"/>
  <c r="F13" i="73"/>
  <c r="F14" i="73"/>
  <c r="F15" i="73"/>
  <c r="F16" i="73"/>
  <c r="F17" i="73"/>
  <c r="F18" i="73"/>
  <c r="F19" i="73"/>
  <c r="I76" i="33" s="1"/>
  <c r="F20" i="73"/>
  <c r="F21" i="73"/>
  <c r="F22" i="73"/>
  <c r="F23" i="73"/>
  <c r="F24" i="73"/>
  <c r="F25" i="73"/>
  <c r="F26" i="73"/>
  <c r="F27" i="73"/>
  <c r="F28" i="73"/>
  <c r="F29" i="73"/>
  <c r="F30" i="73"/>
  <c r="F31" i="73"/>
  <c r="F32" i="73"/>
  <c r="F33" i="73"/>
  <c r="F34" i="73"/>
  <c r="F35" i="73"/>
  <c r="F36" i="73"/>
  <c r="F1" i="74"/>
  <c r="D3" i="74"/>
  <c r="F3" i="74" s="1"/>
  <c r="F4" i="74"/>
  <c r="F5" i="74"/>
  <c r="F6" i="74"/>
  <c r="F7" i="74"/>
  <c r="F8" i="74"/>
  <c r="F9" i="74"/>
  <c r="F10" i="74"/>
  <c r="F11" i="74"/>
  <c r="F12" i="74"/>
  <c r="F13" i="74"/>
  <c r="F14" i="74"/>
  <c r="F15" i="74"/>
  <c r="F16" i="74"/>
  <c r="F17" i="74"/>
  <c r="F18" i="74"/>
  <c r="F19" i="74"/>
  <c r="F20" i="74"/>
  <c r="I78" i="33" s="1"/>
  <c r="J78" i="33" s="1"/>
  <c r="F21" i="74"/>
  <c r="F22" i="74"/>
  <c r="F23" i="74"/>
  <c r="F24" i="74"/>
  <c r="F25" i="74"/>
  <c r="F26" i="74"/>
  <c r="F27" i="74"/>
  <c r="F28" i="74"/>
  <c r="F29" i="74"/>
  <c r="F30" i="74"/>
  <c r="F31" i="74"/>
  <c r="F32" i="74"/>
  <c r="F33" i="74"/>
  <c r="F34" i="74"/>
  <c r="F35" i="74"/>
  <c r="F36" i="74"/>
  <c r="F1" i="75"/>
  <c r="D3" i="75"/>
  <c r="F3" i="75"/>
  <c r="F4" i="75"/>
  <c r="F5" i="75"/>
  <c r="F6" i="75"/>
  <c r="F7" i="75"/>
  <c r="F8" i="75"/>
  <c r="F9" i="75"/>
  <c r="F10" i="75"/>
  <c r="F11" i="75"/>
  <c r="F12" i="75"/>
  <c r="F13" i="75"/>
  <c r="F14" i="75"/>
  <c r="F15" i="75"/>
  <c r="F16" i="75"/>
  <c r="F17" i="75"/>
  <c r="F18" i="75"/>
  <c r="F19" i="75"/>
  <c r="F20" i="75"/>
  <c r="F21" i="75"/>
  <c r="F22" i="75"/>
  <c r="F23" i="75"/>
  <c r="F24" i="75"/>
  <c r="F25" i="75"/>
  <c r="F26" i="75"/>
  <c r="F27" i="75"/>
  <c r="F28" i="75"/>
  <c r="F29" i="75"/>
  <c r="F30" i="75"/>
  <c r="I80" i="33" s="1"/>
  <c r="J80" i="33" s="1"/>
  <c r="F31" i="75"/>
  <c r="F32" i="75"/>
  <c r="F33" i="75"/>
  <c r="F34" i="75"/>
  <c r="F35" i="75"/>
  <c r="F36" i="75"/>
  <c r="F1" i="76"/>
  <c r="D3" i="76"/>
  <c r="F3" i="76" s="1"/>
  <c r="F4" i="76"/>
  <c r="F5" i="76"/>
  <c r="F6" i="76"/>
  <c r="F7" i="76"/>
  <c r="F8" i="76"/>
  <c r="F9" i="76"/>
  <c r="F10" i="76"/>
  <c r="F11" i="76"/>
  <c r="F12" i="76"/>
  <c r="F13" i="76"/>
  <c r="F14" i="76"/>
  <c r="F15" i="76"/>
  <c r="F16" i="76"/>
  <c r="F17" i="76"/>
  <c r="F18" i="76"/>
  <c r="F19" i="76"/>
  <c r="I82" i="33" s="1"/>
  <c r="J82" i="33" s="1"/>
  <c r="F20" i="76"/>
  <c r="F21" i="76"/>
  <c r="F22" i="76"/>
  <c r="F23" i="76"/>
  <c r="F24" i="76"/>
  <c r="F25" i="76"/>
  <c r="F26" i="76"/>
  <c r="F27" i="76"/>
  <c r="F28" i="76"/>
  <c r="F29" i="76"/>
  <c r="F30" i="76"/>
  <c r="F31" i="76"/>
  <c r="F32" i="76"/>
  <c r="F33" i="76"/>
  <c r="F34" i="76"/>
  <c r="F35" i="76"/>
  <c r="F36" i="76"/>
  <c r="F1" i="77"/>
  <c r="D3" i="77"/>
  <c r="F3" i="77" s="1"/>
  <c r="F4" i="77"/>
  <c r="F5" i="77"/>
  <c r="F6" i="77"/>
  <c r="F7" i="77"/>
  <c r="F8" i="77"/>
  <c r="F9" i="77"/>
  <c r="F10" i="77"/>
  <c r="F11" i="77"/>
  <c r="F12" i="77"/>
  <c r="F13" i="77"/>
  <c r="F14" i="77"/>
  <c r="F15" i="77"/>
  <c r="F16" i="77"/>
  <c r="F17" i="77"/>
  <c r="F18" i="77"/>
  <c r="F19" i="77"/>
  <c r="F20" i="77"/>
  <c r="F21" i="77"/>
  <c r="F22" i="77"/>
  <c r="F23" i="77"/>
  <c r="F24" i="77"/>
  <c r="F25" i="77"/>
  <c r="F26" i="77"/>
  <c r="F27" i="77"/>
  <c r="F28" i="77"/>
  <c r="F29" i="77"/>
  <c r="F30" i="77"/>
  <c r="F31" i="77"/>
  <c r="F32" i="77"/>
  <c r="F33" i="77"/>
  <c r="F34" i="77"/>
  <c r="F35" i="77"/>
  <c r="F36" i="77"/>
  <c r="F1" i="78"/>
  <c r="D3" i="78"/>
  <c r="F3" i="78"/>
  <c r="F4" i="78"/>
  <c r="F5" i="78"/>
  <c r="F6" i="78"/>
  <c r="F7" i="78"/>
  <c r="F8" i="78"/>
  <c r="F9" i="78"/>
  <c r="F10" i="78"/>
  <c r="F11" i="78"/>
  <c r="F12" i="78"/>
  <c r="F13" i="78"/>
  <c r="F14" i="78"/>
  <c r="F15" i="78"/>
  <c r="F16" i="78"/>
  <c r="F17" i="78"/>
  <c r="F18" i="78"/>
  <c r="F19" i="78"/>
  <c r="I85" i="33" s="1"/>
  <c r="J85" i="33" s="1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36" i="78"/>
  <c r="F1" i="32"/>
  <c r="D3" i="32"/>
  <c r="F3" i="32" s="1"/>
  <c r="F4" i="32"/>
  <c r="F5" i="32"/>
  <c r="F6" i="32"/>
  <c r="F7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I88" i="33" s="1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1" i="79"/>
  <c r="D3" i="79"/>
  <c r="F3" i="79"/>
  <c r="F4" i="79"/>
  <c r="F5" i="79"/>
  <c r="F6" i="79"/>
  <c r="F7" i="79"/>
  <c r="F8" i="79"/>
  <c r="F9" i="79"/>
  <c r="F10" i="79"/>
  <c r="F11" i="79"/>
  <c r="F12" i="79"/>
  <c r="F13" i="79"/>
  <c r="F14" i="79"/>
  <c r="F15" i="79"/>
  <c r="F16" i="79"/>
  <c r="F17" i="79"/>
  <c r="F18" i="79"/>
  <c r="F19" i="79"/>
  <c r="F20" i="79"/>
  <c r="F21" i="79"/>
  <c r="F22" i="79"/>
  <c r="F23" i="79"/>
  <c r="I89" i="33" s="1"/>
  <c r="J89" i="33" s="1"/>
  <c r="F24" i="79"/>
  <c r="F25" i="79"/>
  <c r="F26" i="79"/>
  <c r="F27" i="79"/>
  <c r="F28" i="79"/>
  <c r="F29" i="79"/>
  <c r="F30" i="79"/>
  <c r="F31" i="79"/>
  <c r="F32" i="79"/>
  <c r="F33" i="79"/>
  <c r="F34" i="79"/>
  <c r="F35" i="79"/>
  <c r="F36" i="79"/>
  <c r="F1" i="80"/>
  <c r="D3" i="80"/>
  <c r="F3" i="80"/>
  <c r="F4" i="80"/>
  <c r="F5" i="80"/>
  <c r="F6" i="80"/>
  <c r="F7" i="80"/>
  <c r="F8" i="80"/>
  <c r="F9" i="80"/>
  <c r="F10" i="80"/>
  <c r="F11" i="80"/>
  <c r="F12" i="80"/>
  <c r="F13" i="80"/>
  <c r="F14" i="80"/>
  <c r="F15" i="80"/>
  <c r="F16" i="80"/>
  <c r="F17" i="80"/>
  <c r="F18" i="80"/>
  <c r="F19" i="80"/>
  <c r="I91" i="33" s="1"/>
  <c r="F20" i="80"/>
  <c r="F21" i="80"/>
  <c r="F22" i="80"/>
  <c r="F23" i="80"/>
  <c r="F24" i="80"/>
  <c r="F25" i="80"/>
  <c r="F26" i="80"/>
  <c r="F27" i="80"/>
  <c r="F28" i="80"/>
  <c r="F29" i="80"/>
  <c r="F30" i="80"/>
  <c r="F31" i="80"/>
  <c r="F32" i="80"/>
  <c r="F33" i="80"/>
  <c r="F34" i="80"/>
  <c r="F35" i="80"/>
  <c r="F36" i="80"/>
  <c r="F1" i="36"/>
  <c r="H2" i="36"/>
  <c r="I2" i="36"/>
  <c r="D3" i="36"/>
  <c r="F3" i="36"/>
  <c r="F4" i="36"/>
  <c r="F5" i="36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F32" i="36"/>
  <c r="F33" i="36"/>
  <c r="F34" i="36"/>
  <c r="F35" i="36"/>
  <c r="F36" i="36"/>
  <c r="I5" i="33"/>
  <c r="J5" i="33"/>
  <c r="I84" i="33" l="1"/>
  <c r="J84" i="33" s="1"/>
  <c r="J91" i="33"/>
  <c r="I90" i="33"/>
  <c r="J90" i="33" s="1"/>
  <c r="I75" i="33"/>
  <c r="H75" i="33"/>
  <c r="J75" i="33" s="1"/>
  <c r="J58" i="33"/>
  <c r="J59" i="33"/>
  <c r="I44" i="33"/>
  <c r="J44" i="33" s="1"/>
  <c r="J45" i="33"/>
  <c r="I31" i="33"/>
  <c r="J31" i="33" s="1"/>
  <c r="J4" i="33"/>
  <c r="I3" i="33"/>
  <c r="J3" i="33" s="1"/>
  <c r="I51" i="33"/>
  <c r="J51" i="33" s="1"/>
  <c r="J52" i="33"/>
  <c r="I39" i="33"/>
  <c r="J39" i="33" s="1"/>
  <c r="J40" i="33"/>
  <c r="J38" i="33"/>
  <c r="I37" i="33"/>
  <c r="J37" i="33" s="1"/>
  <c r="J10" i="33"/>
  <c r="I9" i="33"/>
  <c r="J9" i="33" s="1"/>
  <c r="J55" i="33"/>
  <c r="I54" i="33"/>
  <c r="J54" i="33" s="1"/>
  <c r="J88" i="33"/>
  <c r="I87" i="33"/>
  <c r="J87" i="33" s="1"/>
  <c r="I69" i="33"/>
  <c r="J69" i="33" s="1"/>
  <c r="I70" i="33"/>
  <c r="J70" i="33" s="1"/>
  <c r="I57" i="33"/>
  <c r="J57" i="33" s="1"/>
  <c r="I26" i="33"/>
  <c r="J28" i="33"/>
  <c r="I27" i="33"/>
  <c r="J27" i="33" s="1"/>
  <c r="J26" i="33" s="1"/>
  <c r="I21" i="33"/>
  <c r="J22" i="33"/>
  <c r="J21" i="33"/>
  <c r="I62" i="33"/>
  <c r="J62" i="33" s="1"/>
  <c r="I13" i="33"/>
  <c r="J13" i="33" s="1"/>
  <c r="I47" i="33"/>
  <c r="J47" i="33" s="1"/>
  <c r="I17" i="33"/>
  <c r="J71" i="33"/>
  <c r="I77" i="33" l="1"/>
  <c r="J77" i="33" s="1"/>
  <c r="I61" i="33"/>
  <c r="J61" i="33" s="1"/>
  <c r="I60" i="33"/>
  <c r="J60" i="33" s="1"/>
  <c r="I46" i="33"/>
  <c r="J46" i="33" s="1"/>
  <c r="I12" i="33"/>
  <c r="J12" i="33" s="1"/>
  <c r="J17" i="33"/>
</calcChain>
</file>

<file path=xl/sharedStrings.xml><?xml version="1.0" encoding="utf-8"?>
<sst xmlns="http://schemas.openxmlformats.org/spreadsheetml/2006/main" count="652" uniqueCount="162">
  <si>
    <t>款</t>
  </si>
  <si>
    <t>項</t>
  </si>
  <si>
    <t>目</t>
  </si>
  <si>
    <t>配当額</t>
  </si>
  <si>
    <t>　　　予算管理カード</t>
  </si>
  <si>
    <t>月  日</t>
  </si>
  <si>
    <t>摘　　　　　　要</t>
  </si>
  <si>
    <t>予算額</t>
  </si>
  <si>
    <t>支 出 額</t>
  </si>
  <si>
    <t>予算残額</t>
  </si>
  <si>
    <t>教育費</t>
    <rPh sb="0" eb="3">
      <t>キョウイクヒ</t>
    </rPh>
    <phoneticPr fontId="2"/>
  </si>
  <si>
    <t>小学校費</t>
    <rPh sb="0" eb="3">
      <t>ショウガッコウ</t>
    </rPh>
    <rPh sb="3" eb="4">
      <t>ヒ</t>
    </rPh>
    <phoneticPr fontId="2"/>
  </si>
  <si>
    <t>学校管理費</t>
    <rPh sb="0" eb="2">
      <t>ガッコウ</t>
    </rPh>
    <rPh sb="2" eb="5">
      <t>カンリヒ</t>
    </rPh>
    <phoneticPr fontId="2"/>
  </si>
  <si>
    <t>節</t>
    <rPh sb="0" eb="1">
      <t>セツ</t>
    </rPh>
    <phoneticPr fontId="2"/>
  </si>
  <si>
    <t>目の残額</t>
    <rPh sb="0" eb="1">
      <t>モク</t>
    </rPh>
    <rPh sb="2" eb="4">
      <t>ザンガク</t>
    </rPh>
    <phoneticPr fontId="2"/>
  </si>
  <si>
    <t>累計</t>
    <rPh sb="0" eb="2">
      <t>ルイケイ</t>
    </rPh>
    <phoneticPr fontId="2"/>
  </si>
  <si>
    <t>残額</t>
    <phoneticPr fontId="2"/>
  </si>
  <si>
    <t>２</t>
    <phoneticPr fontId="2"/>
  </si>
  <si>
    <t>８</t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</si>
  <si>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</si>
  <si>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消耗品費</t>
    <rPh sb="0" eb="3">
      <t>ショウモウヒン</t>
    </rPh>
    <rPh sb="3" eb="4">
      <t>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</si>
  <si>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</si>
  <si>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医薬材料費</t>
    <rPh sb="0" eb="2">
      <t>イヤク</t>
    </rPh>
    <rPh sb="2" eb="5">
      <t>ザイリョウヒ</t>
    </rPh>
    <phoneticPr fontId="2"/>
  </si>
  <si>
    <t>需用費</t>
    <rPh sb="0" eb="3">
      <t>ジュヨウヒ</t>
    </rPh>
    <phoneticPr fontId="2"/>
  </si>
  <si>
    <t>報償費</t>
    <rPh sb="0" eb="3">
      <t>ホウショウヒ</t>
    </rPh>
    <phoneticPr fontId="2"/>
  </si>
  <si>
    <t>役務費</t>
    <rPh sb="0" eb="3">
      <t>エキムヒ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</si>
  <si>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</si>
  <si>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</si>
  <si>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０１</t>
    <phoneticPr fontId="2"/>
  </si>
  <si>
    <t>リース料</t>
    <rPh sb="3" eb="4">
      <t>リョウ</t>
    </rPh>
    <phoneticPr fontId="2"/>
  </si>
  <si>
    <t>年度　学校配当予算</t>
    <rPh sb="0" eb="2">
      <t>ネンド</t>
    </rPh>
    <rPh sb="3" eb="5">
      <t>ガッコウ</t>
    </rPh>
    <rPh sb="5" eb="7">
      <t>ハイトウ</t>
    </rPh>
    <rPh sb="7" eb="9">
      <t>ヨサン</t>
    </rPh>
    <phoneticPr fontId="2"/>
  </si>
  <si>
    <t>負担金・補助金</t>
    <rPh sb="0" eb="3">
      <t>フタンキン</t>
    </rPh>
    <rPh sb="4" eb="7">
      <t>ホジョキン</t>
    </rPh>
    <phoneticPr fontId="2"/>
  </si>
  <si>
    <t>その他役務費</t>
    <rPh sb="2" eb="3">
      <t>タ</t>
    </rPh>
    <rPh sb="3" eb="6">
      <t>エキムヒ</t>
    </rPh>
    <phoneticPr fontId="2"/>
  </si>
  <si>
    <t>原材料費</t>
    <rPh sb="0" eb="4">
      <t>ゲンザイリョウヒ</t>
    </rPh>
    <phoneticPr fontId="2"/>
  </si>
  <si>
    <t>旅費</t>
    <rPh sb="0" eb="2">
      <t>リョヒ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</si>
  <si>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</si>
  <si>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</si>
  <si>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</si>
  <si>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</si>
  <si>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</si>
  <si>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</si>
  <si>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</si>
  <si>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</si>
  <si>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</si>
  <si>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</si>
  <si>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</si>
  <si>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</si>
  <si>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支出済額</t>
    <rPh sb="0" eb="2">
      <t>シシュツ</t>
    </rPh>
    <rPh sb="2" eb="3">
      <t>ズ</t>
    </rPh>
    <rPh sb="3" eb="4">
      <t>ガク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</si>
  <si>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</si>
  <si>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</si>
  <si>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</si>
  <si>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</si>
  <si>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</si>
  <si>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令和</t>
    <rPh sb="0" eb="2">
      <t>レイワ</t>
    </rPh>
    <phoneticPr fontId="2"/>
  </si>
  <si>
    <t>報酬</t>
    <rPh sb="0" eb="2">
      <t>ホウシュウ</t>
    </rPh>
    <phoneticPr fontId="2"/>
  </si>
  <si>
    <t>03</t>
    <phoneticPr fontId="2"/>
  </si>
  <si>
    <t>04</t>
    <phoneticPr fontId="2"/>
  </si>
  <si>
    <t>02</t>
    <phoneticPr fontId="2"/>
  </si>
  <si>
    <t>　</t>
    <phoneticPr fontId="2"/>
  </si>
  <si>
    <t>4</t>
    <phoneticPr fontId="2"/>
  </si>
  <si>
    <t>01</t>
    <phoneticPr fontId="2"/>
  </si>
  <si>
    <t>会計年度任用職員報酬</t>
    <rPh sb="0" eb="2">
      <t>カイケイ</t>
    </rPh>
    <rPh sb="2" eb="4">
      <t>ネンド</t>
    </rPh>
    <rPh sb="4" eb="6">
      <t>ニンヨウ</t>
    </rPh>
    <rPh sb="6" eb="8">
      <t>ショクイン</t>
    </rPh>
    <rPh sb="8" eb="10">
      <t>ホウシュウ</t>
    </rPh>
    <phoneticPr fontId="2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</si>
  <si>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2"/>
  </si>
  <si>
    <t>06</t>
    <phoneticPr fontId="2"/>
  </si>
  <si>
    <t>08</t>
    <phoneticPr fontId="2"/>
  </si>
  <si>
    <t>委託料</t>
    <rPh sb="0" eb="2">
      <t>イタクリョウ</t>
    </rPh>
    <phoneticPr fontId="2"/>
  </si>
  <si>
    <t>燃料費</t>
    <rPh sb="0" eb="2">
      <t>ネンリョウヒ</t>
    </rPh>
    <phoneticPr fontId="2"/>
  </si>
  <si>
    <t>食糧費</t>
    <rPh sb="0" eb="2">
      <t>ショクリョウヒ</t>
    </rPh>
    <phoneticPr fontId="2"/>
  </si>
  <si>
    <t>通行料・駐車料</t>
    <rPh sb="0" eb="3">
      <t>ツウコウリョウ</t>
    </rPh>
    <rPh sb="4" eb="7">
      <t>チュウシャリョウ</t>
    </rPh>
    <phoneticPr fontId="2"/>
  </si>
  <si>
    <t>その他借上料</t>
    <rPh sb="1" eb="2">
      <t>タ</t>
    </rPh>
    <rPh sb="2" eb="4">
      <t>カリア</t>
    </rPh>
    <rPh sb="4" eb="5">
      <t>リョウ</t>
    </rPh>
    <phoneticPr fontId="2"/>
  </si>
  <si>
    <t>負担金補助金
及び交付金</t>
    <rPh sb="0" eb="3">
      <t>フタンキン</t>
    </rPh>
    <rPh sb="3" eb="6">
      <t>ホジョキン</t>
    </rPh>
    <rPh sb="7" eb="8">
      <t>オヨ</t>
    </rPh>
    <rPh sb="9" eb="12">
      <t>コウフキン</t>
    </rPh>
    <phoneticPr fontId="2"/>
  </si>
  <si>
    <t>不動産借上料</t>
    <rPh sb="0" eb="3">
      <t>フドウサン</t>
    </rPh>
    <rPh sb="3" eb="5">
      <t>カリア</t>
    </rPh>
    <rPh sb="5" eb="6">
      <t>リョウ</t>
    </rPh>
    <phoneticPr fontId="2"/>
  </si>
  <si>
    <t>08</t>
    <phoneticPr fontId="2"/>
  </si>
  <si>
    <t>01</t>
    <phoneticPr fontId="2"/>
  </si>
  <si>
    <t>02</t>
    <phoneticPr fontId="2"/>
  </si>
  <si>
    <t>０1</t>
    <phoneticPr fontId="2"/>
  </si>
  <si>
    <t>教育振興費</t>
    <rPh sb="0" eb="2">
      <t>キョウイク</t>
    </rPh>
    <rPh sb="2" eb="4">
      <t>シンコウ</t>
    </rPh>
    <rPh sb="4" eb="5">
      <t>ヒ</t>
    </rPh>
    <phoneticPr fontId="2"/>
  </si>
  <si>
    <t>04</t>
    <phoneticPr fontId="2"/>
  </si>
  <si>
    <t>その他委員会報酬</t>
    <rPh sb="2" eb="3">
      <t>タ</t>
    </rPh>
    <rPh sb="3" eb="6">
      <t>イインカイ</t>
    </rPh>
    <rPh sb="6" eb="8">
      <t>ホウシュウ</t>
    </rPh>
    <phoneticPr fontId="2"/>
  </si>
  <si>
    <t>07</t>
    <phoneticPr fontId="2"/>
  </si>
  <si>
    <t>手数料</t>
    <rPh sb="0" eb="2">
      <t>テスウ</t>
    </rPh>
    <rPh sb="2" eb="3">
      <t>リョウ</t>
    </rPh>
    <phoneticPr fontId="2"/>
  </si>
  <si>
    <t>　　　予算管理カード</t>
    <phoneticPr fontId="2"/>
  </si>
  <si>
    <t>戻る</t>
    <rPh sb="0" eb="1">
      <t>モド</t>
    </rPh>
    <phoneticPr fontId="2"/>
  </si>
  <si>
    <t>予算額</t>
    <phoneticPr fontId="2"/>
  </si>
  <si>
    <t>中学校費</t>
    <rPh sb="0" eb="3">
      <t>チュウガッコウ</t>
    </rPh>
    <rPh sb="3" eb="4">
      <t>ヒ</t>
    </rPh>
    <phoneticPr fontId="2"/>
  </si>
  <si>
    <t>会計年度通勤費用弁償</t>
    <rPh sb="0" eb="2">
      <t>カイケイ</t>
    </rPh>
    <rPh sb="2" eb="4">
      <t>ネンド</t>
    </rPh>
    <rPh sb="4" eb="6">
      <t>ツウキン</t>
    </rPh>
    <rPh sb="6" eb="8">
      <t>ヒヨウ</t>
    </rPh>
    <rPh sb="8" eb="10">
      <t>ベンショウ</t>
    </rPh>
    <phoneticPr fontId="2"/>
  </si>
  <si>
    <t>費用弁償</t>
    <rPh sb="0" eb="2">
      <t>ヒヨウ</t>
    </rPh>
    <rPh sb="2" eb="4">
      <t>ベンショウ</t>
    </rPh>
    <phoneticPr fontId="2"/>
  </si>
  <si>
    <t>会計年度任用職員通勤費用弁償</t>
    <rPh sb="0" eb="2">
      <t>カイケイ</t>
    </rPh>
    <rPh sb="2" eb="4">
      <t>ネンド</t>
    </rPh>
    <rPh sb="4" eb="6">
      <t>ニンヨウ</t>
    </rPh>
    <rPh sb="6" eb="8">
      <t>ショクイン</t>
    </rPh>
    <rPh sb="8" eb="10">
      <t>ツウキン</t>
    </rPh>
    <rPh sb="10" eb="12">
      <t>ヒヨウ</t>
    </rPh>
    <rPh sb="12" eb="14">
      <t>ベンショウ</t>
    </rPh>
    <phoneticPr fontId="2"/>
  </si>
  <si>
    <t>説明</t>
    <rPh sb="0" eb="2">
      <t>セツメイ</t>
    </rPh>
    <phoneticPr fontId="2"/>
  </si>
  <si>
    <t>細節</t>
    <rPh sb="0" eb="2">
      <t>サイセツ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</si>
  <si>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</si>
  <si>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03</t>
    <phoneticPr fontId="2"/>
  </si>
  <si>
    <t>10</t>
    <phoneticPr fontId="2"/>
  </si>
  <si>
    <t>燃料費</t>
    <rPh sb="0" eb="3">
      <t>ネンリョウヒ</t>
    </rPh>
    <phoneticPr fontId="2"/>
  </si>
  <si>
    <t>05</t>
    <phoneticPr fontId="2"/>
  </si>
  <si>
    <t>光熱水費</t>
    <rPh sb="0" eb="4">
      <t>コウネツスイヒ</t>
    </rPh>
    <phoneticPr fontId="2"/>
  </si>
  <si>
    <t>06</t>
    <phoneticPr fontId="2"/>
  </si>
  <si>
    <t>修繕料</t>
    <rPh sb="0" eb="2">
      <t>シュウゼン</t>
    </rPh>
    <rPh sb="2" eb="3">
      <t>リョウ</t>
    </rPh>
    <phoneticPr fontId="2"/>
  </si>
  <si>
    <t>07</t>
    <phoneticPr fontId="2"/>
  </si>
  <si>
    <t>01</t>
    <phoneticPr fontId="2"/>
  </si>
  <si>
    <t>食糧費</t>
    <rPh sb="0" eb="3">
      <t>ショクリョウヒ</t>
    </rPh>
    <phoneticPr fontId="2"/>
  </si>
  <si>
    <t>受信料</t>
    <rPh sb="0" eb="3">
      <t>ジュシンリョウ</t>
    </rPh>
    <phoneticPr fontId="2"/>
  </si>
  <si>
    <t>備品購入費</t>
    <rPh sb="0" eb="1">
      <t>ビヒン</t>
    </rPh>
    <rPh sb="1" eb="4">
      <t>コウニュウヒ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</si>
  <si>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</si>
  <si>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報償費（報酬・料金等）</t>
    <rPh sb="0" eb="3">
      <t>ホウショウヒ</t>
    </rPh>
    <rPh sb="4" eb="6">
      <t>ホウシュウ</t>
    </rPh>
    <rPh sb="7" eb="9">
      <t>リョウキン</t>
    </rPh>
    <rPh sb="9" eb="10">
      <t>トウ</t>
    </rPh>
    <phoneticPr fontId="2"/>
  </si>
  <si>
    <t>02</t>
    <phoneticPr fontId="2"/>
  </si>
  <si>
    <t>報償費（源泉なし）</t>
    <rPh sb="0" eb="3">
      <t>ホウショウヒ</t>
    </rPh>
    <rPh sb="4" eb="6">
      <t>ゲンセン</t>
    </rPh>
    <phoneticPr fontId="2"/>
  </si>
  <si>
    <t>通信運搬費</t>
    <rPh sb="0" eb="1">
      <t>ツウシン</t>
    </rPh>
    <rPh sb="1" eb="3">
      <t>ウンパン</t>
    </rPh>
    <rPh sb="3" eb="4">
      <t>ヒ</t>
    </rPh>
    <phoneticPr fontId="2"/>
  </si>
  <si>
    <t>03</t>
    <phoneticPr fontId="2"/>
  </si>
  <si>
    <t>01</t>
    <phoneticPr fontId="2"/>
  </si>
  <si>
    <t>会計年度任用職員
通勤費用弁償</t>
    <rPh sb="0" eb="2">
      <t>カイケイ</t>
    </rPh>
    <rPh sb="2" eb="4">
      <t>ネンド</t>
    </rPh>
    <rPh sb="4" eb="6">
      <t>ニンヨウ</t>
    </rPh>
    <rPh sb="6" eb="8">
      <t>ショクイン</t>
    </rPh>
    <rPh sb="9" eb="11">
      <t>ツウキン</t>
    </rPh>
    <rPh sb="11" eb="13">
      <t>ヒヨウ</t>
    </rPh>
    <rPh sb="13" eb="15">
      <t>ベンショウ</t>
    </rPh>
    <phoneticPr fontId="2"/>
  </si>
  <si>
    <t>手数料</t>
    <rPh sb="0" eb="2">
      <t>テスウリョウ</t>
    </rPh>
    <phoneticPr fontId="2"/>
  </si>
  <si>
    <t>０２</t>
    <phoneticPr fontId="2"/>
  </si>
  <si>
    <t>０３</t>
    <phoneticPr fontId="2"/>
  </si>
  <si>
    <t>保険料</t>
    <rPh sb="0" eb="2">
      <t>ホケンリョウ</t>
    </rPh>
    <phoneticPr fontId="2"/>
  </si>
  <si>
    <t>負担金</t>
    <rPh sb="0" eb="2">
      <t>フタンキン</t>
    </rPh>
    <phoneticPr fontId="2"/>
  </si>
  <si>
    <r>
      <rPr>
        <u/>
        <sz val="16.8"/>
        <color indexed="12"/>
        <rFont val="HG丸ｺﾞｼｯｸM-PRO"/>
        <family val="3"/>
        <charset val="128"/>
      </rPr>
      <t>テレビ受信料</t>
    </r>
    <rPh sb="3" eb="6">
      <t>ジュシンリョウ</t>
    </rPh>
    <phoneticPr fontId="2"/>
  </si>
  <si>
    <r>
      <rPr>
        <u/>
        <sz val="16.8"/>
        <color indexed="12"/>
        <rFont val="HG丸ｺﾞｼｯｸM-PRO"/>
        <family val="3"/>
        <charset val="128"/>
      </rPr>
      <t>①コピー機リース代</t>
    </r>
    <rPh sb="4" eb="5">
      <t>キ</t>
    </rPh>
    <rPh sb="8" eb="9">
      <t>ダイ</t>
    </rPh>
    <phoneticPr fontId="2"/>
  </si>
  <si>
    <r>
      <rPr>
        <u/>
        <sz val="16.8"/>
        <color indexed="12"/>
        <rFont val="HG丸ｺﾞｼｯｸM-PRO"/>
        <family val="3"/>
        <charset val="128"/>
      </rPr>
      <t>②コピーカウント料</t>
    </r>
    <rPh sb="8" eb="9">
      <t>リョウ</t>
    </rPh>
    <phoneticPr fontId="2"/>
  </si>
  <si>
    <r>
      <rPr>
        <u/>
        <sz val="16.8"/>
        <color indexed="12"/>
        <rFont val="HG丸ｺﾞｼｯｸM-PRO"/>
        <family val="3"/>
        <charset val="128"/>
      </rPr>
      <t>③印刷機リース代</t>
    </r>
    <rPh sb="1" eb="4">
      <t>インサツキ</t>
    </rPh>
    <rPh sb="7" eb="8">
      <t>ダイ</t>
    </rPh>
    <phoneticPr fontId="2"/>
  </si>
  <si>
    <r>
      <rPr>
        <u/>
        <sz val="16.8"/>
        <color indexed="12"/>
        <rFont val="HG丸ｺﾞｼｯｸM-PRO"/>
        <family val="3"/>
        <charset val="128"/>
      </rPr>
      <t>温水器リース代</t>
    </r>
    <rPh sb="0" eb="3">
      <t>オンスイキ</t>
    </rPh>
    <rPh sb="6" eb="7">
      <t>ダイ</t>
    </rPh>
    <phoneticPr fontId="2"/>
  </si>
  <si>
    <r>
      <rPr>
        <u/>
        <sz val="16.8"/>
        <color indexed="12"/>
        <rFont val="HG丸ｺﾞｼｯｸM-PRO"/>
        <family val="3"/>
        <charset val="128"/>
      </rPr>
      <t>補修原材料費</t>
    </r>
    <rPh sb="0" eb="2">
      <t>ホシュウ</t>
    </rPh>
    <rPh sb="2" eb="5">
      <t>ゲンザイリョウ</t>
    </rPh>
    <rPh sb="5" eb="6">
      <t>ヒ</t>
    </rPh>
    <phoneticPr fontId="2"/>
  </si>
  <si>
    <r>
      <rPr>
        <u/>
        <sz val="12"/>
        <color indexed="12"/>
        <rFont val="HG丸ｺﾞｼｯｸM-PRO"/>
        <family val="3"/>
        <charset val="128"/>
      </rPr>
      <t>負担金</t>
    </r>
    <rPh sb="0" eb="3">
      <t>フタンキン</t>
    </rPh>
    <phoneticPr fontId="2"/>
  </si>
  <si>
    <r>
      <rPr>
        <u/>
        <sz val="14"/>
        <color indexed="12"/>
        <rFont val="HG丸ｺﾞｼｯｸM-PRO"/>
        <family val="3"/>
        <charset val="128"/>
      </rPr>
      <t>消耗品費</t>
    </r>
    <rPh sb="0" eb="3">
      <t>ショウモウヒン</t>
    </rPh>
    <rPh sb="3" eb="4">
      <t>ヒ</t>
    </rPh>
    <phoneticPr fontId="2"/>
  </si>
  <si>
    <r>
      <rPr>
        <u/>
        <sz val="14"/>
        <color indexed="12"/>
        <rFont val="HG丸ｺﾞｼｯｸM-PRO"/>
        <family val="3"/>
        <charset val="128"/>
      </rPr>
      <t>印刷製本費</t>
    </r>
    <rPh sb="0" eb="2">
      <t>インサツ</t>
    </rPh>
    <rPh sb="2" eb="4">
      <t>セイホン</t>
    </rPh>
    <rPh sb="4" eb="5">
      <t>ヒ</t>
    </rPh>
    <phoneticPr fontId="2"/>
  </si>
  <si>
    <r>
      <rPr>
        <u/>
        <sz val="14"/>
        <color indexed="12"/>
        <rFont val="HG丸ｺﾞｼｯｸM-PRO"/>
        <family val="3"/>
        <charset val="128"/>
      </rPr>
      <t>燃料費</t>
    </r>
    <rPh sb="0" eb="3">
      <t>ネンリョウヒ</t>
    </rPh>
    <phoneticPr fontId="2"/>
  </si>
  <si>
    <r>
      <rPr>
        <u/>
        <sz val="14"/>
        <color indexed="12"/>
        <rFont val="HG丸ｺﾞｼｯｸM-PRO"/>
        <family val="3"/>
        <charset val="128"/>
      </rPr>
      <t>修繕料</t>
    </r>
    <rPh sb="0" eb="2">
      <t>シュウゼン</t>
    </rPh>
    <rPh sb="2" eb="3">
      <t>リョウ</t>
    </rPh>
    <phoneticPr fontId="2"/>
  </si>
  <si>
    <r>
      <rPr>
        <u/>
        <sz val="14"/>
        <color indexed="12"/>
        <rFont val="HG丸ｺﾞｼｯｸM-PRO"/>
        <family val="3"/>
        <charset val="128"/>
      </rPr>
      <t>①衛生・薬剤代</t>
    </r>
    <rPh sb="1" eb="3">
      <t>エイセイ</t>
    </rPh>
    <rPh sb="4" eb="6">
      <t>ヤクザイ</t>
    </rPh>
    <rPh sb="6" eb="7">
      <t>ダイ</t>
    </rPh>
    <phoneticPr fontId="2"/>
  </si>
  <si>
    <r>
      <rPr>
        <u/>
        <sz val="14"/>
        <color indexed="12"/>
        <rFont val="HG丸ｺﾞｼｯｸM-PRO"/>
        <family val="3"/>
        <charset val="128"/>
      </rPr>
      <t>②プール薬剤代</t>
    </r>
    <rPh sb="4" eb="6">
      <t>ヤクザイ</t>
    </rPh>
    <rPh sb="6" eb="7">
      <t>ダイ</t>
    </rPh>
    <phoneticPr fontId="2"/>
  </si>
  <si>
    <r>
      <rPr>
        <u/>
        <sz val="14"/>
        <color indexed="12"/>
        <rFont val="HG丸ｺﾞｼｯｸM-PRO"/>
        <family val="3"/>
        <charset val="128"/>
      </rPr>
      <t>食糧費</t>
    </r>
    <rPh sb="0" eb="3">
      <t>ショクリョウヒ</t>
    </rPh>
    <phoneticPr fontId="2"/>
  </si>
  <si>
    <r>
      <rPr>
        <u/>
        <sz val="14"/>
        <color indexed="12"/>
        <rFont val="HG丸ｺﾞｼｯｸM-PRO"/>
        <family val="3"/>
        <charset val="128"/>
      </rPr>
      <t>バス運転手報酬</t>
    </r>
    <rPh sb="2" eb="5">
      <t>ウンテンシュ</t>
    </rPh>
    <rPh sb="5" eb="7">
      <t>ホウシュウ</t>
    </rPh>
    <phoneticPr fontId="2"/>
  </si>
  <si>
    <r>
      <rPr>
        <u/>
        <sz val="14"/>
        <color indexed="12"/>
        <rFont val="HG丸ｺﾞｼｯｸM-PRO"/>
        <family val="3"/>
        <charset val="128"/>
      </rPr>
      <t>費用弁償</t>
    </r>
    <rPh sb="0" eb="2">
      <t>ヒヨウ</t>
    </rPh>
    <rPh sb="2" eb="4">
      <t>ベンショウ</t>
    </rPh>
    <phoneticPr fontId="2"/>
  </si>
  <si>
    <r>
      <rPr>
        <u/>
        <sz val="14"/>
        <color indexed="12"/>
        <rFont val="HG丸ｺﾞｼｯｸM-PRO"/>
        <family val="3"/>
        <charset val="128"/>
      </rPr>
      <t>①郵券</t>
    </r>
    <phoneticPr fontId="2"/>
  </si>
  <si>
    <r>
      <rPr>
        <u/>
        <sz val="14"/>
        <color indexed="12"/>
        <rFont val="HG丸ｺﾞｼｯｸM-PRO"/>
        <family val="3"/>
        <charset val="128"/>
      </rPr>
      <t>クリーニング代</t>
    </r>
    <rPh sb="6" eb="7">
      <t>ダイ</t>
    </rPh>
    <phoneticPr fontId="2"/>
  </si>
  <si>
    <r>
      <rPr>
        <u/>
        <sz val="14"/>
        <color indexed="12"/>
        <rFont val="HG丸ｺﾞｼｯｸM-PRO"/>
        <family val="3"/>
        <charset val="128"/>
      </rPr>
      <t>汲取手数料</t>
    </r>
    <rPh sb="0" eb="1">
      <t>ク</t>
    </rPh>
    <rPh sb="1" eb="2">
      <t>ト</t>
    </rPh>
    <rPh sb="2" eb="5">
      <t>テスウリョウ</t>
    </rPh>
    <phoneticPr fontId="2"/>
  </si>
  <si>
    <r>
      <rPr>
        <u/>
        <sz val="14"/>
        <color indexed="12"/>
        <rFont val="HG丸ｺﾞｼｯｸM-PRO"/>
        <family val="3"/>
        <charset val="128"/>
      </rPr>
      <t>リサイクル手数料</t>
    </r>
    <rPh sb="5" eb="8">
      <t>テスウリョウ</t>
    </rPh>
    <phoneticPr fontId="2"/>
  </si>
  <si>
    <r>
      <rPr>
        <u/>
        <sz val="14"/>
        <color indexed="12"/>
        <rFont val="HG丸ｺﾞｼｯｸM-PRO"/>
        <family val="3"/>
        <charset val="128"/>
      </rPr>
      <t>空調設備清掃点検手数料</t>
    </r>
    <rPh sb="0" eb="2">
      <t>クウチョウ</t>
    </rPh>
    <rPh sb="2" eb="4">
      <t>セツビ</t>
    </rPh>
    <rPh sb="4" eb="6">
      <t>セイソウ</t>
    </rPh>
    <rPh sb="6" eb="8">
      <t>テンケン</t>
    </rPh>
    <rPh sb="8" eb="11">
      <t>テスウリョウ</t>
    </rPh>
    <phoneticPr fontId="2"/>
  </si>
  <si>
    <r>
      <rPr>
        <u/>
        <sz val="14"/>
        <color indexed="12"/>
        <rFont val="HG丸ｺﾞｼｯｸM-PRO"/>
        <family val="3"/>
        <charset val="128"/>
      </rPr>
      <t>筆耕料</t>
    </r>
    <rPh sb="0" eb="2">
      <t>ヒッコウ</t>
    </rPh>
    <rPh sb="2" eb="3">
      <t>リョウ</t>
    </rPh>
    <phoneticPr fontId="2"/>
  </si>
  <si>
    <r>
      <rPr>
        <u/>
        <sz val="14"/>
        <color indexed="12"/>
        <rFont val="HG丸ｺﾞｼｯｸM-PRO"/>
        <family val="3"/>
        <charset val="128"/>
      </rPr>
      <t>報酬費</t>
    </r>
    <rPh sb="0" eb="2">
      <t>ホウシュウ</t>
    </rPh>
    <rPh sb="2" eb="3">
      <t>ヒ</t>
    </rPh>
    <phoneticPr fontId="2"/>
  </si>
  <si>
    <r>
      <rPr>
        <u/>
        <sz val="14"/>
        <color indexed="12"/>
        <rFont val="HG丸ｺﾞｼｯｸM-PRO"/>
        <family val="3"/>
        <charset val="128"/>
      </rPr>
      <t>バス運転手報酬キャリア</t>
    </r>
    <phoneticPr fontId="2"/>
  </si>
  <si>
    <r>
      <rPr>
        <u/>
        <sz val="14"/>
        <color indexed="12"/>
        <rFont val="HG丸ｺﾞｼｯｸM-PRO"/>
        <family val="3"/>
        <charset val="128"/>
      </rPr>
      <t>講師等謝金（個人）</t>
    </r>
    <rPh sb="0" eb="2">
      <t>コウシ</t>
    </rPh>
    <rPh sb="2" eb="3">
      <t>トウ</t>
    </rPh>
    <rPh sb="3" eb="5">
      <t>シャキン</t>
    </rPh>
    <rPh sb="6" eb="8">
      <t>コジン</t>
    </rPh>
    <phoneticPr fontId="2"/>
  </si>
  <si>
    <r>
      <rPr>
        <u/>
        <sz val="14"/>
        <color indexed="12"/>
        <rFont val="HG丸ｺﾞｼｯｸM-PRO"/>
        <family val="3"/>
        <charset val="128"/>
      </rPr>
      <t>講師等謝金（法人）</t>
    </r>
    <rPh sb="0" eb="2">
      <t>コウシ</t>
    </rPh>
    <rPh sb="2" eb="3">
      <t>トウ</t>
    </rPh>
    <rPh sb="3" eb="5">
      <t>シャキン</t>
    </rPh>
    <rPh sb="6" eb="8">
      <t>ホウジン</t>
    </rPh>
    <phoneticPr fontId="2"/>
  </si>
  <si>
    <r>
      <rPr>
        <u/>
        <sz val="14"/>
        <color indexed="12"/>
        <rFont val="HG丸ｺﾞｼｯｸM-PRO"/>
        <family val="3"/>
        <charset val="128"/>
      </rPr>
      <t>会計年度任用職員
通勤費用弁償</t>
    </r>
    <rPh sb="0" eb="2">
      <t>カイケイ</t>
    </rPh>
    <rPh sb="2" eb="4">
      <t>ネンド</t>
    </rPh>
    <rPh sb="4" eb="6">
      <t>ニンヨウ</t>
    </rPh>
    <rPh sb="6" eb="8">
      <t>ショクイン</t>
    </rPh>
    <rPh sb="9" eb="11">
      <t>ツウキン</t>
    </rPh>
    <rPh sb="11" eb="12">
      <t>ヒ</t>
    </rPh>
    <rPh sb="12" eb="13">
      <t>ヨウ</t>
    </rPh>
    <rPh sb="13" eb="15">
      <t>ベンショウ</t>
    </rPh>
    <phoneticPr fontId="2"/>
  </si>
  <si>
    <r>
      <rPr>
        <u/>
        <sz val="14"/>
        <color indexed="12"/>
        <rFont val="HG丸ｺﾞｼｯｸM-PRO"/>
        <family val="3"/>
        <charset val="128"/>
      </rPr>
      <t>部活動　消耗</t>
    </r>
    <rPh sb="0" eb="3">
      <t>ブカツドウ</t>
    </rPh>
    <rPh sb="4" eb="6">
      <t>ショウモウ</t>
    </rPh>
    <phoneticPr fontId="2"/>
  </si>
  <si>
    <r>
      <rPr>
        <u/>
        <sz val="14"/>
        <color indexed="12"/>
        <rFont val="HG丸ｺﾞｼｯｸM-PRO"/>
        <family val="3"/>
        <charset val="128"/>
      </rPr>
      <t>消耗品費（キャリア）</t>
    </r>
    <rPh sb="0" eb="3">
      <t>ショウモウヒン</t>
    </rPh>
    <rPh sb="3" eb="4">
      <t>ヒ</t>
    </rPh>
    <phoneticPr fontId="2"/>
  </si>
  <si>
    <r>
      <rPr>
        <u/>
        <sz val="14"/>
        <color indexed="12"/>
        <rFont val="HG丸ｺﾞｼｯｸM-PRO"/>
        <family val="3"/>
        <charset val="128"/>
      </rPr>
      <t>その他</t>
    </r>
    <rPh sb="2" eb="3">
      <t>タ</t>
    </rPh>
    <phoneticPr fontId="2"/>
  </si>
  <si>
    <r>
      <rPr>
        <u/>
        <sz val="14"/>
        <color indexed="12"/>
        <rFont val="HG丸ｺﾞｼｯｸM-PRO"/>
        <family val="3"/>
        <charset val="128"/>
      </rPr>
      <t>通信運搬費</t>
    </r>
    <rPh sb="0" eb="2">
      <t>ツウシン</t>
    </rPh>
    <rPh sb="2" eb="4">
      <t>ウンパン</t>
    </rPh>
    <rPh sb="4" eb="5">
      <t>ヒ</t>
    </rPh>
    <phoneticPr fontId="2"/>
  </si>
  <si>
    <r>
      <rPr>
        <u/>
        <sz val="14"/>
        <color indexed="12"/>
        <rFont val="HG丸ｺﾞｼｯｸM-PRO"/>
        <family val="3"/>
        <charset val="128"/>
      </rPr>
      <t>口座引き落とし
等手数料</t>
    </r>
    <rPh sb="0" eb="2">
      <t>コウザ</t>
    </rPh>
    <rPh sb="2" eb="3">
      <t>ヒ</t>
    </rPh>
    <rPh sb="4" eb="5">
      <t>オ</t>
    </rPh>
    <rPh sb="8" eb="9">
      <t>トウ</t>
    </rPh>
    <rPh sb="9" eb="12">
      <t>テスウリョウ</t>
    </rPh>
    <phoneticPr fontId="2"/>
  </si>
  <si>
    <r>
      <rPr>
        <u/>
        <sz val="14"/>
        <color indexed="12"/>
        <rFont val="HG丸ｺﾞｼｯｸM-PRO"/>
        <family val="3"/>
        <charset val="128"/>
      </rPr>
      <t>傷害保険料</t>
    </r>
    <rPh sb="0" eb="2">
      <t>ショウガイ</t>
    </rPh>
    <rPh sb="2" eb="4">
      <t>ホケン</t>
    </rPh>
    <rPh sb="4" eb="5">
      <t>リョウ</t>
    </rPh>
    <phoneticPr fontId="2"/>
  </si>
  <si>
    <r>
      <rPr>
        <u/>
        <sz val="14"/>
        <color indexed="12"/>
        <rFont val="HG丸ｺﾞｼｯｸM-PRO"/>
        <family val="3"/>
        <charset val="128"/>
      </rPr>
      <t>定期演奏会
証明委託料</t>
    </r>
    <rPh sb="0" eb="2">
      <t>テイキ</t>
    </rPh>
    <rPh sb="2" eb="5">
      <t>エンソウカイ</t>
    </rPh>
    <rPh sb="6" eb="8">
      <t>ショウメイ</t>
    </rPh>
    <rPh sb="8" eb="11">
      <t>イタクリョウ</t>
    </rPh>
    <phoneticPr fontId="2"/>
  </si>
  <si>
    <r>
      <rPr>
        <u/>
        <sz val="14"/>
        <color indexed="12"/>
        <rFont val="HG丸ｺﾞｼｯｸM-PRO"/>
        <family val="3"/>
        <charset val="128"/>
      </rPr>
      <t>土地借上料</t>
    </r>
    <rPh sb="0" eb="2">
      <t>トチ</t>
    </rPh>
    <rPh sb="2" eb="3">
      <t>シャク</t>
    </rPh>
    <rPh sb="3" eb="4">
      <t>ジョウ</t>
    </rPh>
    <rPh sb="4" eb="5">
      <t>リョウ</t>
    </rPh>
    <phoneticPr fontId="2"/>
  </si>
  <si>
    <r>
      <rPr>
        <u/>
        <sz val="14"/>
        <color indexed="12"/>
        <rFont val="HG丸ｺﾞｼｯｸM-PRO"/>
        <family val="3"/>
        <charset val="128"/>
      </rPr>
      <t>車借上料</t>
    </r>
    <rPh sb="0" eb="1">
      <t>クルマ</t>
    </rPh>
    <rPh sb="1" eb="2">
      <t>カ</t>
    </rPh>
    <rPh sb="2" eb="3">
      <t>ア</t>
    </rPh>
    <rPh sb="3" eb="4">
      <t>リョウ</t>
    </rPh>
    <phoneticPr fontId="2"/>
  </si>
  <si>
    <r>
      <rPr>
        <u/>
        <sz val="14"/>
        <color indexed="12"/>
        <rFont val="HG丸ｺﾞｼｯｸM-PRO"/>
        <family val="3"/>
        <charset val="128"/>
      </rPr>
      <t>通行料・駐車料</t>
    </r>
    <rPh sb="0" eb="3">
      <t>ツウコウリョウ</t>
    </rPh>
    <rPh sb="4" eb="7">
      <t>チュウシャリョウ</t>
    </rPh>
    <phoneticPr fontId="2"/>
  </si>
  <si>
    <r>
      <rPr>
        <u/>
        <sz val="14"/>
        <color indexed="12"/>
        <rFont val="HG丸ｺﾞｼｯｸM-PRO"/>
        <family val="3"/>
        <charset val="128"/>
      </rPr>
      <t>会場借上料</t>
    </r>
    <rPh sb="0" eb="2">
      <t>カイジョウ</t>
    </rPh>
    <rPh sb="2" eb="3">
      <t>カ</t>
    </rPh>
    <rPh sb="3" eb="4">
      <t>ア</t>
    </rPh>
    <rPh sb="4" eb="5">
      <t>リョウ</t>
    </rPh>
    <phoneticPr fontId="2"/>
  </si>
  <si>
    <r>
      <rPr>
        <u/>
        <sz val="14"/>
        <color indexed="12"/>
        <rFont val="HG丸ｺﾞｼｯｸM-PRO"/>
        <family val="3"/>
        <charset val="128"/>
      </rPr>
      <t>宿泊施設借上げ料</t>
    </r>
    <rPh sb="0" eb="2">
      <t>シュクハク</t>
    </rPh>
    <rPh sb="2" eb="4">
      <t>シセツ</t>
    </rPh>
    <rPh sb="4" eb="6">
      <t>カリア</t>
    </rPh>
    <rPh sb="7" eb="8">
      <t>リョウ</t>
    </rPh>
    <phoneticPr fontId="2"/>
  </si>
  <si>
    <r>
      <rPr>
        <u/>
        <sz val="14"/>
        <color indexed="12"/>
        <rFont val="HG丸ｺﾞｼｯｸM-PRO"/>
        <family val="3"/>
        <charset val="128"/>
      </rPr>
      <t>教材備品購入費</t>
    </r>
    <rPh sb="0" eb="2">
      <t>キョウザイ</t>
    </rPh>
    <rPh sb="2" eb="4">
      <t>ビヒン</t>
    </rPh>
    <rPh sb="4" eb="6">
      <t>コウニュウ</t>
    </rPh>
    <rPh sb="6" eb="7">
      <t>ヒ</t>
    </rPh>
    <phoneticPr fontId="2"/>
  </si>
  <si>
    <r>
      <rPr>
        <u/>
        <sz val="14"/>
        <color indexed="12"/>
        <rFont val="HG丸ｺﾞｼｯｸM-PRO"/>
        <family val="3"/>
        <charset val="128"/>
      </rPr>
      <t>学校図書購入費</t>
    </r>
    <rPh sb="0" eb="2">
      <t>ガッコウ</t>
    </rPh>
    <rPh sb="2" eb="4">
      <t>トショ</t>
    </rPh>
    <rPh sb="4" eb="6">
      <t>コウニュウ</t>
    </rPh>
    <rPh sb="6" eb="7">
      <t>ヒ</t>
    </rPh>
    <phoneticPr fontId="2"/>
  </si>
  <si>
    <r>
      <rPr>
        <u/>
        <sz val="14"/>
        <color indexed="12"/>
        <rFont val="HG丸ｺﾞｼｯｸM-PRO"/>
        <family val="3"/>
        <charset val="128"/>
      </rPr>
      <t>大会参加等負担金</t>
    </r>
    <rPh sb="0" eb="2">
      <t>タイカイ</t>
    </rPh>
    <rPh sb="2" eb="4">
      <t>サンカ</t>
    </rPh>
    <rPh sb="4" eb="5">
      <t>トウ</t>
    </rPh>
    <rPh sb="5" eb="8">
      <t>フタンキン</t>
    </rPh>
    <phoneticPr fontId="2"/>
  </si>
  <si>
    <t>複写機等リース料</t>
    <rPh sb="0" eb="3">
      <t>フクシャキ</t>
    </rPh>
    <rPh sb="3" eb="4">
      <t>トウ</t>
    </rPh>
    <rPh sb="7" eb="8">
      <t>リョウ</t>
    </rPh>
    <phoneticPr fontId="2"/>
  </si>
  <si>
    <r>
      <rPr>
        <u/>
        <sz val="14"/>
        <color indexed="12"/>
        <rFont val="HG丸ｺﾞｼｯｸM-PRO"/>
        <family val="3"/>
        <charset val="128"/>
      </rPr>
      <t>ガス代</t>
    </r>
    <rPh sb="2" eb="3">
      <t>ダイ</t>
    </rPh>
    <phoneticPr fontId="2"/>
  </si>
  <si>
    <r>
      <rPr>
        <u/>
        <sz val="16.8"/>
        <color indexed="12"/>
        <rFont val="HG丸ｺﾞｼｯｸM-PRO"/>
        <family val="3"/>
        <charset val="128"/>
      </rPr>
      <t>教授用消耗品代</t>
    </r>
    <rPh sb="0" eb="2">
      <t>キョウジュ</t>
    </rPh>
    <rPh sb="2" eb="3">
      <t>ヨウ</t>
    </rPh>
    <rPh sb="3" eb="5">
      <t>ショウモウ</t>
    </rPh>
    <rPh sb="5" eb="6">
      <t>ヒン</t>
    </rPh>
    <rPh sb="6" eb="7">
      <t>ダイ</t>
    </rPh>
    <phoneticPr fontId="2"/>
  </si>
  <si>
    <r>
      <t>動産借</t>
    </r>
    <r>
      <rPr>
        <b/>
        <sz val="10"/>
        <rFont val="HG丸ｺﾞｼｯｸM-PRO"/>
        <family val="3"/>
        <charset val="128"/>
      </rPr>
      <t>上</t>
    </r>
    <r>
      <rPr>
        <b/>
        <sz val="10"/>
        <rFont val="HG丸ｺﾞｼｯｸM-PRO"/>
        <family val="3"/>
        <charset val="128"/>
      </rPr>
      <t>料</t>
    </r>
    <rPh sb="0" eb="2">
      <t>ドウサン</t>
    </rPh>
    <rPh sb="2" eb="3">
      <t>シャク</t>
    </rPh>
    <rPh sb="3" eb="4">
      <t>ジョウ</t>
    </rPh>
    <rPh sb="4" eb="5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</si>
</sst>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#,##0;[Red]#,##0"/>
    <numFmt numFmtId="178" formatCode="#,##0_ "/>
    <numFmt numFmtId="179" formatCode="m&quot;月&quot;d&quot;日&quot;;@"/>
    <numFmt numFmtId="180" formatCode="0_);[Red]\(0\)"/>
    <numFmt numFmtId="181" formatCode="[$-411]ggge&quot;年&quot;m&quot;月&quot;d&quot;日&quot;;@"/>
    <numFmt numFmtId="182" formatCode="#,##0_);[Red]\(#,##0\)"/>
  </numFmts>
  <fonts count="51" x14ac:knownFonts="1">
    <font>
      <sz val="12"/>
      <name val="Arial"/>
      <family val="2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u/>
      <sz val="16.8"/>
      <color indexed="12"/>
      <name val="Arial"/>
      <family val="2"/>
    </font>
    <font>
      <b/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2"/>
      <name val="Arial"/>
      <family val="2"/>
    </font>
    <font>
      <b/>
      <sz val="10"/>
      <name val="ＭＳ ゴシック"/>
      <family val="3"/>
      <charset val="128"/>
    </font>
    <font>
      <b/>
      <sz val="8"/>
      <name val="ＭＳ Ｐゴシック"/>
      <family val="3"/>
    </font>
    <font>
      <b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u/>
      <sz val="16.8"/>
      <color indexed="12"/>
      <name val="ＭＳ Ｐゴシック"/>
      <family val="3"/>
    </font>
    <font>
      <u/>
      <sz val="10"/>
      <color indexed="12"/>
      <name val="Arial"/>
      <family val="2"/>
    </font>
    <font>
      <u/>
      <sz val="16.8"/>
      <color indexed="12"/>
      <name val="HG丸ｺﾞｼｯｸM-PRO"/>
      <family val="3"/>
      <charset val="128"/>
    </font>
    <font>
      <u/>
      <sz val="12"/>
      <color indexed="12"/>
      <name val="Arial"/>
      <family val="2"/>
    </font>
    <font>
      <u/>
      <sz val="12"/>
      <color indexed="12"/>
      <name val="HG丸ｺﾞｼｯｸM-PRO"/>
      <family val="3"/>
      <charset val="128"/>
    </font>
    <font>
      <u/>
      <sz val="14"/>
      <color indexed="12"/>
      <name val="Arial"/>
      <family val="2"/>
    </font>
    <font>
      <u/>
      <sz val="14"/>
      <color indexed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color indexed="10"/>
      <name val="ＭＳ Ｐゴシック"/>
      <family val="3"/>
    </font>
    <font>
      <b/>
      <sz val="12"/>
      <color indexed="10"/>
      <name val="ＭＳ ゴシック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theme="3" tint="0.79992065187536243"/>
      <name val="HG丸ｺﾞｼｯｸM-PRO"/>
      <family val="3"/>
      <charset val="128"/>
    </font>
    <font>
      <b/>
      <sz val="10"/>
      <color rgb="FF92D050"/>
      <name val="HG丸ｺﾞｼｯｸM-PRO"/>
      <family val="3"/>
      <charset val="128"/>
    </font>
    <font>
      <b/>
      <sz val="14"/>
      <color rgb="FF92D050"/>
      <name val="HG丸ｺﾞｼｯｸM-PRO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0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double">
        <color indexed="8"/>
      </left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91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3" fillId="4" borderId="92" applyNumberFormat="0" applyFont="0" applyAlignment="0" applyProtection="0">
      <alignment vertical="center"/>
    </xf>
    <xf numFmtId="0" fontId="36" fillId="0" borderId="93" applyNumberFormat="0" applyFill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35" borderId="94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5" applyNumberFormat="0" applyFill="0" applyAlignment="0" applyProtection="0">
      <alignment vertical="center"/>
    </xf>
    <xf numFmtId="0" fontId="41" fillId="0" borderId="96" applyNumberFormat="0" applyFill="0" applyAlignment="0" applyProtection="0">
      <alignment vertical="center"/>
    </xf>
    <xf numFmtId="0" fontId="42" fillId="0" borderId="9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98" applyNumberFormat="0" applyFill="0" applyAlignment="0" applyProtection="0">
      <alignment vertical="center"/>
    </xf>
    <xf numFmtId="0" fontId="44" fillId="35" borderId="99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2" borderId="94" applyNumberFormat="0" applyAlignment="0" applyProtection="0">
      <alignment vertical="center"/>
    </xf>
    <xf numFmtId="0" fontId="47" fillId="36" borderId="0" applyNumberFormat="0" applyBorder="0" applyAlignment="0" applyProtection="0">
      <alignment vertical="center"/>
    </xf>
  </cellStyleXfs>
  <cellXfs count="462">
    <xf numFmtId="0" fontId="0" fillId="0" borderId="0" xfId="0" applyAlignment="1"/>
    <xf numFmtId="0" fontId="1" fillId="0" borderId="0" xfId="0" applyNumberFormat="1" applyFont="1" applyAlignment="1" applyProtection="1"/>
    <xf numFmtId="0" fontId="1" fillId="0" borderId="0" xfId="0" applyNumberFormat="1" applyFont="1" applyBorder="1" applyAlignment="1" applyProtection="1"/>
    <xf numFmtId="0" fontId="3" fillId="3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 applyAlignment="1" applyProtection="1"/>
    <xf numFmtId="176" fontId="3" fillId="3" borderId="2" xfId="0" applyNumberFormat="1" applyFont="1" applyFill="1" applyBorder="1" applyAlignment="1" applyProtection="1">
      <alignment horizontal="center" vertical="center"/>
    </xf>
    <xf numFmtId="176" fontId="0" fillId="0" borderId="0" xfId="0" applyNumberFormat="1" applyBorder="1" applyAlignment="1" applyProtection="1"/>
    <xf numFmtId="14" fontId="4" fillId="0" borderId="0" xfId="0" applyNumberFormat="1" applyFont="1" applyAlignment="1" applyProtection="1"/>
    <xf numFmtId="176" fontId="1" fillId="0" borderId="0" xfId="0" applyNumberFormat="1" applyFont="1" applyAlignment="1" applyProtection="1"/>
    <xf numFmtId="179" fontId="1" fillId="0" borderId="0" xfId="0" applyNumberFormat="1" applyFont="1" applyAlignment="1" applyProtection="1"/>
    <xf numFmtId="0" fontId="1" fillId="0" borderId="0" xfId="0" applyNumberFormat="1" applyFont="1" applyAlignment="1" applyProtection="1">
      <alignment shrinkToFit="1"/>
    </xf>
    <xf numFmtId="179" fontId="8" fillId="0" borderId="0" xfId="0" applyNumberFormat="1" applyFont="1" applyAlignment="1" applyProtection="1">
      <alignment vertical="center"/>
    </xf>
    <xf numFmtId="0" fontId="6" fillId="0" borderId="0" xfId="0" applyNumberFormat="1" applyFont="1" applyAlignment="1" applyProtection="1">
      <alignment shrinkToFit="1"/>
    </xf>
    <xf numFmtId="0" fontId="6" fillId="0" borderId="0" xfId="0" applyNumberFormat="1" applyFont="1" applyAlignment="1" applyProtection="1"/>
    <xf numFmtId="3" fontId="9" fillId="0" borderId="0" xfId="0" applyNumberFormat="1" applyFont="1" applyAlignment="1" applyProtection="1">
      <alignment horizontal="center" vertical="center"/>
    </xf>
    <xf numFmtId="3" fontId="6" fillId="0" borderId="0" xfId="0" applyNumberFormat="1" applyFont="1" applyAlignment="1" applyProtection="1">
      <alignment horizontal="right" vertical="center"/>
    </xf>
    <xf numFmtId="179" fontId="6" fillId="0" borderId="3" xfId="0" applyNumberFormat="1" applyFont="1" applyBorder="1" applyAlignment="1" applyProtection="1">
      <alignment horizontal="center" vertical="center"/>
    </xf>
    <xf numFmtId="3" fontId="6" fillId="0" borderId="3" xfId="0" applyNumberFormat="1" applyFont="1" applyBorder="1" applyAlignment="1" applyProtection="1">
      <alignment horizontal="center" vertical="center"/>
    </xf>
    <xf numFmtId="3" fontId="6" fillId="0" borderId="4" xfId="0" applyNumberFormat="1" applyFont="1" applyBorder="1" applyAlignment="1" applyProtection="1">
      <alignment vertical="center" shrinkToFit="1"/>
      <protection locked="0"/>
    </xf>
    <xf numFmtId="176" fontId="6" fillId="0" borderId="3" xfId="0" applyNumberFormat="1" applyFont="1" applyBorder="1" applyAlignment="1" applyProtection="1">
      <alignment horizontal="right" vertical="center"/>
    </xf>
    <xf numFmtId="176" fontId="6" fillId="0" borderId="3" xfId="0" applyNumberFormat="1" applyFont="1" applyBorder="1" applyAlignment="1" applyProtection="1">
      <alignment horizontal="right" vertical="center"/>
      <protection locked="0"/>
    </xf>
    <xf numFmtId="0" fontId="6" fillId="0" borderId="4" xfId="0" applyNumberFormat="1" applyFont="1" applyBorder="1" applyAlignment="1" applyProtection="1">
      <alignment vertical="center" shrinkToFit="1"/>
      <protection locked="0"/>
    </xf>
    <xf numFmtId="176" fontId="6" fillId="0" borderId="3" xfId="0" applyNumberFormat="1" applyFont="1" applyBorder="1" applyAlignment="1" applyProtection="1">
      <alignment horizontal="right"/>
      <protection locked="0"/>
    </xf>
    <xf numFmtId="3" fontId="10" fillId="0" borderId="4" xfId="0" applyNumberFormat="1" applyFont="1" applyBorder="1" applyAlignment="1" applyProtection="1">
      <alignment vertical="center" shrinkToFit="1"/>
      <protection locked="0"/>
    </xf>
    <xf numFmtId="3" fontId="6" fillId="0" borderId="4" xfId="0" applyNumberFormat="1" applyFont="1" applyFill="1" applyBorder="1" applyAlignment="1" applyProtection="1">
      <alignment vertical="center" shrinkToFit="1"/>
      <protection locked="0"/>
    </xf>
    <xf numFmtId="176" fontId="6" fillId="0" borderId="3" xfId="0" applyNumberFormat="1" applyFont="1" applyFill="1" applyBorder="1" applyAlignment="1" applyProtection="1">
      <alignment horizontal="right" vertical="center"/>
      <protection locked="0"/>
    </xf>
    <xf numFmtId="179" fontId="6" fillId="0" borderId="3" xfId="0" applyNumberFormat="1" applyFont="1" applyBorder="1" applyAlignment="1" applyProtection="1">
      <alignment horizontal="center" vertical="center" shrinkToFit="1"/>
      <protection locked="0"/>
    </xf>
    <xf numFmtId="179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1" fillId="0" borderId="0" xfId="0" applyNumberFormat="1" applyFont="1" applyAlignment="1" applyProtection="1">
      <alignment shrinkToFit="1"/>
    </xf>
    <xf numFmtId="180" fontId="7" fillId="0" borderId="0" xfId="0" applyNumberFormat="1" applyFont="1" applyBorder="1" applyAlignment="1" applyProtection="1">
      <alignment horizontal="right"/>
    </xf>
    <xf numFmtId="180" fontId="7" fillId="0" borderId="5" xfId="0" applyNumberFormat="1" applyFont="1" applyBorder="1" applyAlignment="1" applyProtection="1">
      <alignment horizontal="right" vertical="center"/>
      <protection locked="0"/>
    </xf>
    <xf numFmtId="180" fontId="7" fillId="0" borderId="5" xfId="0" applyNumberFormat="1" applyFont="1" applyBorder="1" applyAlignment="1" applyProtection="1">
      <alignment horizontal="right" vertical="center" shrinkToFit="1"/>
      <protection locked="0"/>
    </xf>
    <xf numFmtId="180" fontId="7" fillId="0" borderId="5" xfId="0" applyNumberFormat="1" applyFont="1" applyFill="1" applyBorder="1" applyAlignment="1" applyProtection="1">
      <alignment horizontal="right" vertical="center"/>
      <protection locked="0"/>
    </xf>
    <xf numFmtId="180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80" fontId="6" fillId="0" borderId="5" xfId="0" applyNumberFormat="1" applyFont="1" applyBorder="1" applyAlignment="1" applyProtection="1">
      <alignment horizontal="right" vertical="center"/>
      <protection locked="0"/>
    </xf>
    <xf numFmtId="180" fontId="6" fillId="0" borderId="5" xfId="0" applyNumberFormat="1" applyFont="1" applyFill="1" applyBorder="1" applyAlignment="1" applyProtection="1">
      <alignment horizontal="right" vertical="center"/>
      <protection locked="0"/>
    </xf>
    <xf numFmtId="179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2" fillId="0" borderId="4" xfId="0" applyNumberFormat="1" applyFont="1" applyBorder="1" applyAlignment="1" applyProtection="1">
      <alignment vertical="center" shrinkToFit="1"/>
      <protection locked="0"/>
    </xf>
    <xf numFmtId="176" fontId="12" fillId="0" borderId="3" xfId="0" applyNumberFormat="1" applyFont="1" applyBorder="1" applyAlignment="1" applyProtection="1">
      <alignment horizontal="right"/>
      <protection locked="0"/>
    </xf>
    <xf numFmtId="176" fontId="12" fillId="0" borderId="3" xfId="0" applyNumberFormat="1" applyFont="1" applyBorder="1" applyAlignment="1" applyProtection="1">
      <alignment horizontal="right" vertical="center"/>
      <protection locked="0"/>
    </xf>
    <xf numFmtId="3" fontId="12" fillId="0" borderId="4" xfId="0" applyNumberFormat="1" applyFont="1" applyBorder="1" applyAlignment="1" applyProtection="1">
      <alignment vertical="center" shrinkToFit="1"/>
      <protection locked="0"/>
    </xf>
    <xf numFmtId="179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3" fontId="12" fillId="0" borderId="4" xfId="0" applyNumberFormat="1" applyFont="1" applyFill="1" applyBorder="1" applyAlignment="1" applyProtection="1">
      <alignment vertical="center" shrinkToFit="1"/>
      <protection locked="0"/>
    </xf>
    <xf numFmtId="176" fontId="12" fillId="0" borderId="3" xfId="0" applyNumberFormat="1" applyFont="1" applyFill="1" applyBorder="1" applyAlignment="1" applyProtection="1">
      <alignment horizontal="right" vertical="center"/>
      <protection locked="0"/>
    </xf>
    <xf numFmtId="180" fontId="12" fillId="0" borderId="5" xfId="0" applyNumberFormat="1" applyFont="1" applyBorder="1" applyAlignment="1" applyProtection="1">
      <alignment horizontal="right" vertical="center"/>
      <protection locked="0"/>
    </xf>
    <xf numFmtId="180" fontId="12" fillId="0" borderId="5" xfId="0" applyNumberFormat="1" applyFont="1" applyBorder="1" applyAlignment="1" applyProtection="1">
      <alignment horizontal="right" vertical="center" shrinkToFit="1"/>
      <protection locked="0"/>
    </xf>
    <xf numFmtId="180" fontId="12" fillId="0" borderId="5" xfId="0" applyNumberFormat="1" applyFont="1" applyFill="1" applyBorder="1" applyAlignment="1" applyProtection="1">
      <alignment horizontal="right" vertical="center"/>
      <protection locked="0"/>
    </xf>
    <xf numFmtId="180" fontId="1" fillId="0" borderId="0" xfId="0" applyNumberFormat="1" applyFont="1" applyBorder="1" applyAlignment="1" applyProtection="1">
      <alignment horizontal="right"/>
    </xf>
    <xf numFmtId="0" fontId="6" fillId="0" borderId="4" xfId="0" applyNumberFormat="1" applyFont="1" applyFill="1" applyBorder="1" applyAlignment="1" applyProtection="1">
      <alignment vertical="center" shrinkToFit="1"/>
      <protection locked="0"/>
    </xf>
    <xf numFmtId="176" fontId="6" fillId="0" borderId="3" xfId="0" applyNumberFormat="1" applyFont="1" applyFill="1" applyBorder="1" applyAlignment="1" applyProtection="1">
      <alignment horizontal="right"/>
      <protection locked="0"/>
    </xf>
    <xf numFmtId="180" fontId="7" fillId="0" borderId="5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3" xfId="0" applyNumberFormat="1" applyFont="1" applyFill="1" applyBorder="1" applyAlignment="1" applyProtection="1">
      <alignment shrinkToFit="1"/>
    </xf>
    <xf numFmtId="0" fontId="6" fillId="0" borderId="3" xfId="0" applyNumberFormat="1" applyFont="1" applyFill="1" applyBorder="1" applyAlignment="1" applyProtection="1"/>
    <xf numFmtId="3" fontId="6" fillId="0" borderId="3" xfId="0" applyNumberFormat="1" applyFont="1" applyFill="1" applyBorder="1" applyAlignment="1" applyProtection="1"/>
    <xf numFmtId="176" fontId="6" fillId="0" borderId="3" xfId="0" applyNumberFormat="1" applyFont="1" applyFill="1" applyBorder="1" applyAlignment="1" applyProtection="1">
      <alignment horizontal="right" vertical="center"/>
    </xf>
    <xf numFmtId="49" fontId="7" fillId="0" borderId="5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3" fontId="28" fillId="0" borderId="4" xfId="0" applyNumberFormat="1" applyFont="1" applyBorder="1" applyAlignment="1" applyProtection="1">
      <alignment vertical="center" shrinkToFit="1"/>
      <protection locked="0"/>
    </xf>
    <xf numFmtId="179" fontId="1" fillId="0" borderId="3" xfId="0" applyNumberFormat="1" applyFont="1" applyBorder="1" applyAlignment="1" applyProtection="1">
      <alignment shrinkToFit="1"/>
    </xf>
    <xf numFmtId="0" fontId="1" fillId="0" borderId="3" xfId="0" applyNumberFormat="1" applyFont="1" applyBorder="1" applyAlignment="1" applyProtection="1"/>
    <xf numFmtId="180" fontId="3" fillId="0" borderId="5" xfId="0" applyNumberFormat="1" applyFont="1" applyBorder="1" applyAlignment="1" applyProtection="1">
      <alignment horizontal="right"/>
    </xf>
    <xf numFmtId="0" fontId="1" fillId="0" borderId="4" xfId="0" applyNumberFormat="1" applyFont="1" applyBorder="1" applyAlignment="1" applyProtection="1">
      <alignment shrinkToFit="1"/>
    </xf>
    <xf numFmtId="0" fontId="12" fillId="0" borderId="4" xfId="0" applyNumberFormat="1" applyFont="1" applyFill="1" applyBorder="1" applyAlignment="1" applyProtection="1">
      <alignment shrinkToFit="1"/>
    </xf>
    <xf numFmtId="0" fontId="12" fillId="0" borderId="3" xfId="0" applyNumberFormat="1" applyFont="1" applyFill="1" applyBorder="1" applyAlignment="1" applyProtection="1"/>
    <xf numFmtId="177" fontId="12" fillId="0" borderId="3" xfId="0" applyNumberFormat="1" applyFont="1" applyFill="1" applyBorder="1" applyAlignment="1" applyProtection="1"/>
    <xf numFmtId="179" fontId="12" fillId="0" borderId="3" xfId="0" applyNumberFormat="1" applyFont="1" applyFill="1" applyBorder="1" applyAlignment="1" applyProtection="1">
      <alignment shrinkToFit="1"/>
    </xf>
    <xf numFmtId="180" fontId="6" fillId="0" borderId="5" xfId="0" applyNumberFormat="1" applyFont="1" applyFill="1" applyBorder="1" applyAlignment="1" applyProtection="1">
      <alignment shrinkToFit="1"/>
    </xf>
    <xf numFmtId="49" fontId="7" fillId="0" borderId="5" xfId="0" applyNumberFormat="1" applyFont="1" applyBorder="1" applyAlignment="1" applyProtection="1">
      <alignment horizontal="right" vertical="center"/>
      <protection locked="0"/>
    </xf>
    <xf numFmtId="176" fontId="6" fillId="0" borderId="3" xfId="0" applyNumberFormat="1" applyFont="1" applyFill="1" applyBorder="1" applyAlignment="1" applyProtection="1">
      <alignment horizontal="right" vertical="center" shrinkToFit="1"/>
    </xf>
    <xf numFmtId="180" fontId="15" fillId="0" borderId="5" xfId="0" applyNumberFormat="1" applyFont="1" applyBorder="1" applyAlignment="1" applyProtection="1">
      <alignment horizontal="right" vertical="center"/>
      <protection locked="0"/>
    </xf>
    <xf numFmtId="179" fontId="1" fillId="0" borderId="3" xfId="0" applyNumberFormat="1" applyFont="1" applyFill="1" applyBorder="1" applyAlignment="1" applyProtection="1">
      <alignment shrinkToFit="1"/>
    </xf>
    <xf numFmtId="180" fontId="12" fillId="0" borderId="5" xfId="0" applyNumberFormat="1" applyFont="1" applyFill="1" applyBorder="1" applyAlignment="1" applyProtection="1">
      <alignment shrinkToFit="1"/>
    </xf>
    <xf numFmtId="180" fontId="3" fillId="0" borderId="5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/>
    <xf numFmtId="176" fontId="14" fillId="0" borderId="3" xfId="0" applyNumberFormat="1" applyFont="1" applyFill="1" applyBorder="1" applyAlignment="1" applyProtection="1">
      <alignment horizontal="right"/>
      <protection locked="0"/>
    </xf>
    <xf numFmtId="0" fontId="16" fillId="0" borderId="0" xfId="0" applyNumberFormat="1" applyFont="1" applyAlignment="1" applyProtection="1">
      <alignment vertical="center"/>
    </xf>
    <xf numFmtId="0" fontId="16" fillId="0" borderId="0" xfId="0" applyNumberFormat="1" applyFont="1" applyBorder="1" applyAlignment="1" applyProtection="1">
      <alignment vertical="center"/>
    </xf>
    <xf numFmtId="182" fontId="16" fillId="0" borderId="6" xfId="0" applyNumberFormat="1" applyFont="1" applyFill="1" applyBorder="1" applyAlignment="1" applyProtection="1">
      <alignment horizontal="right" vertical="center"/>
      <protection locked="0"/>
    </xf>
    <xf numFmtId="182" fontId="16" fillId="0" borderId="7" xfId="0" applyNumberFormat="1" applyFont="1" applyFill="1" applyBorder="1" applyAlignment="1" applyProtection="1">
      <alignment horizontal="right" vertical="center"/>
    </xf>
    <xf numFmtId="182" fontId="16" fillId="0" borderId="8" xfId="0" applyNumberFormat="1" applyFont="1" applyFill="1" applyBorder="1" applyAlignment="1" applyProtection="1">
      <alignment horizontal="right" vertical="center"/>
      <protection locked="0"/>
    </xf>
    <xf numFmtId="182" fontId="16" fillId="0" borderId="9" xfId="0" applyNumberFormat="1" applyFont="1" applyFill="1" applyBorder="1" applyAlignment="1" applyProtection="1">
      <alignment horizontal="right" vertical="center"/>
    </xf>
    <xf numFmtId="182" fontId="16" fillId="0" borderId="10" xfId="0" applyNumberFormat="1" applyFont="1" applyFill="1" applyBorder="1" applyAlignment="1" applyProtection="1">
      <alignment horizontal="right" vertical="center"/>
    </xf>
    <xf numFmtId="182" fontId="16" fillId="0" borderId="11" xfId="0" applyNumberFormat="1" applyFont="1" applyFill="1" applyBorder="1" applyAlignment="1" applyProtection="1">
      <alignment horizontal="right" vertical="center"/>
      <protection locked="0"/>
    </xf>
    <xf numFmtId="182" fontId="16" fillId="0" borderId="12" xfId="0" applyNumberFormat="1" applyFont="1" applyFill="1" applyBorder="1" applyAlignment="1" applyProtection="1">
      <alignment horizontal="right" vertical="center"/>
    </xf>
    <xf numFmtId="182" fontId="16" fillId="0" borderId="13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NumberFormat="1" applyFont="1" applyFill="1" applyAlignment="1" applyProtection="1">
      <alignment vertical="center"/>
    </xf>
    <xf numFmtId="176" fontId="16" fillId="0" borderId="13" xfId="0" applyNumberFormat="1" applyFont="1" applyBorder="1" applyAlignment="1" applyProtection="1">
      <alignment vertical="center"/>
      <protection locked="0"/>
    </xf>
    <xf numFmtId="176" fontId="16" fillId="0" borderId="14" xfId="0" applyNumberFormat="1" applyFont="1" applyBorder="1" applyAlignment="1" applyProtection="1">
      <alignment vertical="center"/>
    </xf>
    <xf numFmtId="176" fontId="16" fillId="0" borderId="15" xfId="0" applyNumberFormat="1" applyFont="1" applyBorder="1" applyAlignment="1" applyProtection="1">
      <alignment vertical="center"/>
      <protection locked="0"/>
    </xf>
    <xf numFmtId="176" fontId="16" fillId="0" borderId="16" xfId="0" applyNumberFormat="1" applyFont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49" fontId="16" fillId="0" borderId="17" xfId="0" applyNumberFormat="1" applyFont="1" applyFill="1" applyBorder="1" applyAlignment="1" applyProtection="1">
      <alignment horizontal="center" vertical="center"/>
    </xf>
    <xf numFmtId="0" fontId="16" fillId="0" borderId="0" xfId="0" quotePrefix="1" applyNumberFormat="1" applyFont="1" applyFill="1" applyBorder="1" applyAlignment="1" applyProtection="1">
      <alignment horizontal="center" vertical="center"/>
    </xf>
    <xf numFmtId="0" fontId="16" fillId="0" borderId="0" xfId="0" quotePrefix="1" applyNumberFormat="1" applyFont="1" applyFill="1" applyBorder="1" applyAlignment="1" applyProtection="1">
      <alignment horizontal="left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176" fontId="16" fillId="0" borderId="0" xfId="0" applyNumberFormat="1" applyFont="1" applyFill="1" applyBorder="1" applyAlignment="1" applyProtection="1">
      <alignment vertical="center"/>
      <protection locked="0"/>
    </xf>
    <xf numFmtId="176" fontId="16" fillId="0" borderId="0" xfId="0" applyNumberFormat="1" applyFont="1" applyFill="1" applyBorder="1" applyAlignment="1" applyProtection="1">
      <alignment vertical="center"/>
    </xf>
    <xf numFmtId="176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left" vertical="center" textRotation="255"/>
    </xf>
    <xf numFmtId="49" fontId="16" fillId="0" borderId="0" xfId="0" applyNumberFormat="1" applyFont="1" applyAlignment="1" applyProtection="1">
      <alignment vertical="center"/>
    </xf>
    <xf numFmtId="0" fontId="16" fillId="0" borderId="0" xfId="0" applyNumberFormat="1" applyFont="1" applyAlignment="1" applyProtection="1">
      <alignment horizontal="left" vertical="center"/>
    </xf>
    <xf numFmtId="176" fontId="16" fillId="0" borderId="18" xfId="0" applyNumberFormat="1" applyFont="1" applyFill="1" applyBorder="1" applyAlignment="1" applyProtection="1">
      <alignment vertical="center"/>
      <protection locked="0"/>
    </xf>
    <xf numFmtId="176" fontId="16" fillId="0" borderId="11" xfId="0" applyNumberFormat="1" applyFont="1" applyFill="1" applyBorder="1" applyAlignment="1" applyProtection="1">
      <alignment vertical="center"/>
    </xf>
    <xf numFmtId="182" fontId="16" fillId="0" borderId="19" xfId="0" applyNumberFormat="1" applyFont="1" applyFill="1" applyBorder="1" applyAlignment="1" applyProtection="1">
      <alignment horizontal="right" vertical="center"/>
      <protection locked="0"/>
    </xf>
    <xf numFmtId="182" fontId="16" fillId="0" borderId="20" xfId="0" applyNumberFormat="1" applyFont="1" applyFill="1" applyBorder="1" applyAlignment="1" applyProtection="1">
      <alignment horizontal="right" vertical="center"/>
    </xf>
    <xf numFmtId="182" fontId="16" fillId="0" borderId="18" xfId="0" applyNumberFormat="1" applyFont="1" applyFill="1" applyBorder="1" applyAlignment="1" applyProtection="1">
      <alignment horizontal="right" vertical="center"/>
    </xf>
    <xf numFmtId="49" fontId="16" fillId="0" borderId="21" xfId="0" applyNumberFormat="1" applyFont="1" applyFill="1" applyBorder="1" applyAlignment="1" applyProtection="1">
      <alignment horizontal="center" vertical="center"/>
    </xf>
    <xf numFmtId="176" fontId="16" fillId="0" borderId="13" xfId="0" applyNumberFormat="1" applyFont="1" applyFill="1" applyBorder="1" applyAlignment="1" applyProtection="1">
      <alignment vertical="center"/>
      <protection locked="0"/>
    </xf>
    <xf numFmtId="182" fontId="16" fillId="0" borderId="22" xfId="0" applyNumberFormat="1" applyFont="1" applyFill="1" applyBorder="1" applyAlignment="1" applyProtection="1">
      <alignment horizontal="right" vertical="center"/>
      <protection locked="0"/>
    </xf>
    <xf numFmtId="182" fontId="16" fillId="0" borderId="23" xfId="0" applyNumberFormat="1" applyFont="1" applyFill="1" applyBorder="1" applyAlignment="1" applyProtection="1">
      <alignment horizontal="right" vertical="center"/>
      <protection locked="0"/>
    </xf>
    <xf numFmtId="182" fontId="16" fillId="0" borderId="24" xfId="0" applyNumberFormat="1" applyFont="1" applyFill="1" applyBorder="1" applyAlignment="1" applyProtection="1">
      <alignment horizontal="right" vertical="center"/>
    </xf>
    <xf numFmtId="182" fontId="16" fillId="0" borderId="25" xfId="0" applyNumberFormat="1" applyFont="1" applyFill="1" applyBorder="1" applyAlignment="1" applyProtection="1">
      <alignment horizontal="right" vertical="center"/>
      <protection locked="0"/>
    </xf>
    <xf numFmtId="0" fontId="16" fillId="0" borderId="17" xfId="0" applyNumberFormat="1" applyFont="1" applyFill="1" applyBorder="1" applyAlignment="1" applyProtection="1">
      <alignment vertical="center"/>
    </xf>
    <xf numFmtId="176" fontId="16" fillId="0" borderId="17" xfId="0" applyNumberFormat="1" applyFont="1" applyFill="1" applyBorder="1" applyAlignment="1" applyProtection="1">
      <alignment horizontal="right" vertical="center"/>
      <protection locked="0"/>
    </xf>
    <xf numFmtId="176" fontId="16" fillId="0" borderId="17" xfId="0" applyNumberFormat="1" applyFont="1" applyFill="1" applyBorder="1" applyAlignment="1" applyProtection="1">
      <alignment horizontal="right" vertical="center"/>
    </xf>
    <xf numFmtId="178" fontId="16" fillId="0" borderId="17" xfId="0" applyNumberFormat="1" applyFont="1" applyFill="1" applyBorder="1" applyAlignment="1" applyProtection="1">
      <alignment vertical="center"/>
    </xf>
    <xf numFmtId="176" fontId="16" fillId="0" borderId="0" xfId="0" applyNumberFormat="1" applyFont="1" applyFill="1" applyBorder="1" applyAlignment="1" applyProtection="1">
      <alignment horizontal="right" vertical="center"/>
      <protection locked="0"/>
    </xf>
    <xf numFmtId="178" fontId="16" fillId="0" borderId="0" xfId="0" applyNumberFormat="1" applyFont="1" applyFill="1" applyBorder="1" applyAlignment="1" applyProtection="1">
      <alignment vertical="center"/>
    </xf>
    <xf numFmtId="182" fontId="16" fillId="0" borderId="22" xfId="0" applyNumberFormat="1" applyFont="1" applyFill="1" applyBorder="1" applyAlignment="1" applyProtection="1">
      <alignment horizontal="right" vertical="center"/>
    </xf>
    <xf numFmtId="182" fontId="16" fillId="0" borderId="26" xfId="0" applyNumberFormat="1" applyFont="1" applyFill="1" applyBorder="1" applyAlignment="1" applyProtection="1">
      <alignment horizontal="right" vertical="center"/>
    </xf>
    <xf numFmtId="0" fontId="19" fillId="0" borderId="0" xfId="28" applyNumberFormat="1" applyFont="1" applyBorder="1" applyAlignment="1" applyProtection="1"/>
    <xf numFmtId="176" fontId="29" fillId="0" borderId="22" xfId="0" applyNumberFormat="1" applyFont="1" applyFill="1" applyBorder="1" applyAlignment="1" applyProtection="1">
      <alignment vertical="center"/>
    </xf>
    <xf numFmtId="49" fontId="16" fillId="0" borderId="0" xfId="0" applyNumberFormat="1" applyFont="1" applyAlignment="1" applyProtection="1">
      <alignment horizontal="center" vertical="center" shrinkToFit="1"/>
      <protection locked="0"/>
    </xf>
    <xf numFmtId="0" fontId="16" fillId="5" borderId="27" xfId="0" applyNumberFormat="1" applyFont="1" applyFill="1" applyBorder="1" applyAlignment="1" applyProtection="1">
      <alignment horizontal="left" vertical="center" shrinkToFit="1"/>
    </xf>
    <xf numFmtId="0" fontId="16" fillId="0" borderId="0" xfId="0" applyNumberFormat="1" applyFont="1" applyFill="1" applyBorder="1" applyAlignment="1" applyProtection="1">
      <alignment horizontal="left" vertical="center" shrinkToFit="1"/>
    </xf>
    <xf numFmtId="0" fontId="16" fillId="0" borderId="28" xfId="0" applyNumberFormat="1" applyFont="1" applyFill="1" applyBorder="1" applyAlignment="1" applyProtection="1">
      <alignment horizontal="left" vertical="center" shrinkToFit="1"/>
    </xf>
    <xf numFmtId="0" fontId="16" fillId="0" borderId="21" xfId="0" applyNumberFormat="1" applyFont="1" applyFill="1" applyBorder="1" applyAlignment="1" applyProtection="1">
      <alignment horizontal="left" vertical="center" shrinkToFit="1"/>
    </xf>
    <xf numFmtId="0" fontId="20" fillId="0" borderId="29" xfId="28" applyNumberFormat="1" applyFont="1" applyFill="1" applyBorder="1" applyAlignment="1" applyProtection="1">
      <alignment horizontal="left" vertical="center" shrinkToFit="1"/>
    </xf>
    <xf numFmtId="0" fontId="16" fillId="0" borderId="30" xfId="0" applyNumberFormat="1" applyFont="1" applyFill="1" applyBorder="1" applyAlignment="1" applyProtection="1">
      <alignment horizontal="left" vertical="center" shrinkToFit="1"/>
    </xf>
    <xf numFmtId="0" fontId="16" fillId="0" borderId="17" xfId="0" applyNumberFormat="1" applyFont="1" applyFill="1" applyBorder="1" applyAlignment="1" applyProtection="1">
      <alignment horizontal="left" vertical="center" shrinkToFit="1"/>
    </xf>
    <xf numFmtId="0" fontId="16" fillId="0" borderId="0" xfId="0" applyNumberFormat="1" applyFont="1" applyFill="1" applyBorder="1" applyAlignment="1" applyProtection="1">
      <alignment horizontal="center" vertical="center" shrinkToFit="1"/>
    </xf>
    <xf numFmtId="0" fontId="16" fillId="0" borderId="0" xfId="0" applyNumberFormat="1" applyFont="1" applyAlignment="1" applyProtection="1">
      <alignment vertical="center" shrinkToFit="1"/>
    </xf>
    <xf numFmtId="176" fontId="16" fillId="0" borderId="29" xfId="0" applyNumberFormat="1" applyFont="1" applyBorder="1" applyAlignment="1" applyProtection="1">
      <alignment vertical="center"/>
      <protection locked="0"/>
    </xf>
    <xf numFmtId="176" fontId="16" fillId="0" borderId="19" xfId="0" applyNumberFormat="1" applyFont="1" applyBorder="1" applyAlignment="1" applyProtection="1">
      <alignment vertical="center"/>
    </xf>
    <xf numFmtId="181" fontId="17" fillId="0" borderId="0" xfId="0" applyNumberFormat="1" applyFont="1" applyBorder="1" applyAlignment="1" applyProtection="1">
      <alignment vertical="center"/>
    </xf>
    <xf numFmtId="182" fontId="16" fillId="0" borderId="31" xfId="0" applyNumberFormat="1" applyFont="1" applyFill="1" applyBorder="1" applyAlignment="1" applyProtection="1">
      <alignment horizontal="right" vertical="center"/>
      <protection locked="0"/>
    </xf>
    <xf numFmtId="176" fontId="29" fillId="0" borderId="29" xfId="0" applyNumberFormat="1" applyFont="1" applyFill="1" applyBorder="1" applyAlignment="1" applyProtection="1">
      <alignment vertical="center"/>
      <protection locked="0"/>
    </xf>
    <xf numFmtId="176" fontId="29" fillId="0" borderId="19" xfId="0" applyNumberFormat="1" applyFont="1" applyFill="1" applyBorder="1" applyAlignment="1" applyProtection="1">
      <alignment vertical="center"/>
    </xf>
    <xf numFmtId="0" fontId="16" fillId="0" borderId="32" xfId="0" applyNumberFormat="1" applyFont="1" applyFill="1" applyBorder="1" applyAlignment="1" applyProtection="1">
      <alignment horizontal="left" vertical="center" shrinkToFit="1"/>
    </xf>
    <xf numFmtId="176" fontId="48" fillId="0" borderId="6" xfId="0" applyNumberFormat="1" applyFont="1" applyFill="1" applyBorder="1" applyAlignment="1" applyProtection="1">
      <alignment vertical="center"/>
      <protection locked="0"/>
    </xf>
    <xf numFmtId="176" fontId="48" fillId="0" borderId="25" xfId="0" applyNumberFormat="1" applyFont="1" applyFill="1" applyBorder="1" applyAlignment="1" applyProtection="1">
      <alignment vertical="center"/>
    </xf>
    <xf numFmtId="176" fontId="16" fillId="0" borderId="33" xfId="0" applyNumberFormat="1" applyFont="1" applyBorder="1" applyAlignment="1" applyProtection="1">
      <alignment vertical="center"/>
      <protection locked="0"/>
    </xf>
    <xf numFmtId="176" fontId="16" fillId="0" borderId="23" xfId="0" applyNumberFormat="1" applyFont="1" applyBorder="1" applyAlignment="1" applyProtection="1">
      <alignment vertical="center"/>
    </xf>
    <xf numFmtId="176" fontId="29" fillId="0" borderId="6" xfId="0" applyNumberFormat="1" applyFont="1" applyFill="1" applyBorder="1" applyAlignment="1" applyProtection="1">
      <alignment vertical="center"/>
      <protection locked="0"/>
    </xf>
    <xf numFmtId="176" fontId="29" fillId="0" borderId="25" xfId="0" applyNumberFormat="1" applyFont="1" applyFill="1" applyBorder="1" applyAlignment="1" applyProtection="1">
      <alignment vertical="center"/>
    </xf>
    <xf numFmtId="49" fontId="16" fillId="0" borderId="34" xfId="0" applyNumberFormat="1" applyFont="1" applyBorder="1" applyAlignment="1" applyProtection="1">
      <alignment horizontal="center" vertical="center"/>
    </xf>
    <xf numFmtId="49" fontId="16" fillId="0" borderId="5" xfId="0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Border="1" applyAlignment="1" applyProtection="1">
      <alignment horizontal="center" vertical="center"/>
    </xf>
    <xf numFmtId="176" fontId="29" fillId="0" borderId="13" xfId="0" applyNumberFormat="1" applyFont="1" applyFill="1" applyBorder="1" applyAlignment="1" applyProtection="1">
      <alignment vertical="center"/>
      <protection locked="0"/>
    </xf>
    <xf numFmtId="176" fontId="29" fillId="0" borderId="14" xfId="0" applyNumberFormat="1" applyFont="1" applyFill="1" applyBorder="1" applyAlignment="1" applyProtection="1">
      <alignment vertical="center"/>
    </xf>
    <xf numFmtId="176" fontId="29" fillId="0" borderId="33" xfId="0" applyNumberFormat="1" applyFont="1" applyFill="1" applyBorder="1" applyAlignment="1" applyProtection="1">
      <alignment vertical="center"/>
      <protection locked="0"/>
    </xf>
    <xf numFmtId="176" fontId="16" fillId="0" borderId="35" xfId="0" applyNumberFormat="1" applyFont="1" applyBorder="1" applyAlignment="1" applyProtection="1">
      <alignment vertical="center"/>
      <protection locked="0"/>
    </xf>
    <xf numFmtId="0" fontId="16" fillId="0" borderId="8" xfId="0" applyNumberFormat="1" applyFont="1" applyBorder="1" applyAlignment="1" applyProtection="1">
      <alignment horizontal="center" vertical="center"/>
    </xf>
    <xf numFmtId="0" fontId="16" fillId="0" borderId="36" xfId="0" applyNumberFormat="1" applyFont="1" applyBorder="1" applyAlignment="1" applyProtection="1">
      <alignment horizontal="center" vertical="center"/>
    </xf>
    <xf numFmtId="178" fontId="16" fillId="0" borderId="37" xfId="0" applyNumberFormat="1" applyFont="1" applyBorder="1" applyAlignment="1" applyProtection="1">
      <alignment horizontal="center" vertical="center"/>
    </xf>
    <xf numFmtId="0" fontId="16" fillId="0" borderId="38" xfId="0" applyNumberFormat="1" applyFont="1" applyBorder="1" applyAlignment="1" applyProtection="1">
      <alignment horizontal="center" vertical="center"/>
    </xf>
    <xf numFmtId="0" fontId="16" fillId="0" borderId="39" xfId="0" applyNumberFormat="1" applyFont="1" applyBorder="1" applyAlignment="1" applyProtection="1">
      <alignment horizontal="center" vertical="top" textRotation="255"/>
    </xf>
    <xf numFmtId="0" fontId="16" fillId="0" borderId="39" xfId="0" applyNumberFormat="1" applyFont="1" applyBorder="1" applyAlignment="1" applyProtection="1">
      <alignment horizontal="center" vertical="top"/>
    </xf>
    <xf numFmtId="0" fontId="16" fillId="0" borderId="39" xfId="0" applyNumberFormat="1" applyFont="1" applyBorder="1" applyAlignment="1" applyProtection="1">
      <alignment horizontal="center" vertical="center"/>
    </xf>
    <xf numFmtId="0" fontId="16" fillId="0" borderId="39" xfId="0" applyNumberFormat="1" applyFont="1" applyFill="1" applyBorder="1" applyAlignment="1" applyProtection="1">
      <alignment horizontal="center" vertical="center"/>
    </xf>
    <xf numFmtId="0" fontId="16" fillId="0" borderId="40" xfId="0" applyNumberFormat="1" applyFont="1" applyFill="1" applyBorder="1" applyAlignment="1" applyProtection="1">
      <alignment horizontal="center" vertical="center"/>
    </xf>
    <xf numFmtId="0" fontId="16" fillId="0" borderId="34" xfId="0" applyNumberFormat="1" applyFont="1" applyBorder="1" applyAlignment="1" applyProtection="1">
      <alignment vertical="top" textRotation="255"/>
    </xf>
    <xf numFmtId="0" fontId="16" fillId="0" borderId="34" xfId="0" applyNumberFormat="1" applyFont="1" applyBorder="1" applyAlignment="1" applyProtection="1">
      <alignment horizontal="center" vertical="center"/>
    </xf>
    <xf numFmtId="0" fontId="16" fillId="0" borderId="34" xfId="0" applyNumberFormat="1" applyFont="1" applyFill="1" applyBorder="1" applyAlignment="1" applyProtection="1">
      <alignment horizontal="center" vertical="center"/>
    </xf>
    <xf numFmtId="0" fontId="16" fillId="0" borderId="41" xfId="0" applyNumberFormat="1" applyFont="1" applyFill="1" applyBorder="1" applyAlignment="1" applyProtection="1">
      <alignment horizontal="center" vertical="center"/>
    </xf>
    <xf numFmtId="0" fontId="16" fillId="0" borderId="42" xfId="0" applyNumberFormat="1" applyFont="1" applyBorder="1" applyAlignment="1" applyProtection="1">
      <alignment horizontal="center" vertical="center"/>
    </xf>
    <xf numFmtId="0" fontId="16" fillId="0" borderId="42" xfId="0" applyNumberFormat="1" applyFont="1" applyFill="1" applyBorder="1" applyAlignment="1" applyProtection="1">
      <alignment horizontal="center" vertical="center"/>
    </xf>
    <xf numFmtId="0" fontId="16" fillId="0" borderId="43" xfId="0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Border="1" applyAlignment="1" applyProtection="1">
      <alignment horizontal="center" vertical="center"/>
    </xf>
    <xf numFmtId="49" fontId="16" fillId="0" borderId="44" xfId="0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Border="1" applyAlignment="1" applyProtection="1">
      <alignment horizontal="left" vertical="center"/>
    </xf>
    <xf numFmtId="0" fontId="16" fillId="5" borderId="34" xfId="0" applyNumberFormat="1" applyFont="1" applyFill="1" applyBorder="1" applyAlignment="1" applyProtection="1">
      <alignment horizontal="left" vertical="center"/>
    </xf>
    <xf numFmtId="0" fontId="16" fillId="0" borderId="34" xfId="0" applyNumberFormat="1" applyFont="1" applyBorder="1" applyAlignment="1" applyProtection="1">
      <alignment horizontal="left" vertical="center"/>
    </xf>
    <xf numFmtId="0" fontId="16" fillId="0" borderId="34" xfId="0" applyNumberFormat="1" applyFont="1" applyBorder="1" applyAlignment="1" applyProtection="1">
      <alignment horizontal="left" vertical="center" textRotation="255"/>
    </xf>
    <xf numFmtId="0" fontId="16" fillId="0" borderId="34" xfId="0" applyNumberFormat="1" applyFont="1" applyFill="1" applyBorder="1" applyAlignment="1" applyProtection="1">
      <alignment horizontal="left" vertical="center"/>
    </xf>
    <xf numFmtId="0" fontId="16" fillId="0" borderId="45" xfId="0" applyNumberFormat="1" applyFont="1" applyFill="1" applyBorder="1" applyAlignment="1" applyProtection="1">
      <alignment horizontal="left" vertical="center"/>
    </xf>
    <xf numFmtId="0" fontId="16" fillId="6" borderId="45" xfId="0" applyNumberFormat="1" applyFont="1" applyFill="1" applyBorder="1" applyAlignment="1" applyProtection="1">
      <alignment horizontal="left" vertical="center"/>
    </xf>
    <xf numFmtId="0" fontId="16" fillId="0" borderId="34" xfId="0" quotePrefix="1" applyNumberFormat="1" applyFont="1" applyBorder="1" applyAlignment="1" applyProtection="1">
      <alignment horizontal="left" vertical="center"/>
    </xf>
    <xf numFmtId="49" fontId="16" fillId="5" borderId="46" xfId="0" applyNumberFormat="1" applyFont="1" applyFill="1" applyBorder="1" applyAlignment="1" applyProtection="1">
      <alignment horizontal="center" vertical="center"/>
    </xf>
    <xf numFmtId="182" fontId="16" fillId="5" borderId="18" xfId="0" applyNumberFormat="1" applyFont="1" applyFill="1" applyBorder="1" applyAlignment="1" applyProtection="1">
      <alignment horizontal="right" vertical="center"/>
    </xf>
    <xf numFmtId="182" fontId="16" fillId="5" borderId="12" xfId="0" applyNumberFormat="1" applyFont="1" applyFill="1" applyBorder="1" applyAlignment="1" applyProtection="1">
      <alignment horizontal="right" vertical="center"/>
    </xf>
    <xf numFmtId="49" fontId="16" fillId="7" borderId="44" xfId="0" applyNumberFormat="1" applyFont="1" applyFill="1" applyBorder="1" applyAlignment="1" applyProtection="1">
      <alignment horizontal="center" vertical="center"/>
    </xf>
    <xf numFmtId="0" fontId="16" fillId="7" borderId="47" xfId="0" applyNumberFormat="1" applyFont="1" applyFill="1" applyBorder="1" applyAlignment="1" applyProtection="1">
      <alignment horizontal="left" vertical="center" shrinkToFit="1"/>
    </xf>
    <xf numFmtId="182" fontId="16" fillId="7" borderId="33" xfId="0" applyNumberFormat="1" applyFont="1" applyFill="1" applyBorder="1" applyAlignment="1" applyProtection="1">
      <alignment horizontal="right" vertical="center"/>
      <protection locked="0"/>
    </xf>
    <xf numFmtId="182" fontId="16" fillId="7" borderId="24" xfId="0" applyNumberFormat="1" applyFont="1" applyFill="1" applyBorder="1" applyAlignment="1" applyProtection="1">
      <alignment horizontal="right" vertical="center"/>
    </xf>
    <xf numFmtId="49" fontId="16" fillId="0" borderId="4" xfId="0" applyNumberFormat="1" applyFont="1" applyFill="1" applyBorder="1" applyAlignment="1" applyProtection="1">
      <alignment horizontal="center" vertical="center"/>
    </xf>
    <xf numFmtId="182" fontId="16" fillId="0" borderId="21" xfId="0" applyNumberFormat="1" applyFont="1" applyFill="1" applyBorder="1" applyAlignment="1" applyProtection="1">
      <alignment vertical="center"/>
    </xf>
    <xf numFmtId="182" fontId="16" fillId="5" borderId="46" xfId="0" applyNumberFormat="1" applyFont="1" applyFill="1" applyBorder="1" applyAlignment="1" applyProtection="1">
      <alignment horizontal="right" vertical="center"/>
    </xf>
    <xf numFmtId="182" fontId="16" fillId="7" borderId="44" xfId="0" applyNumberFormat="1" applyFont="1" applyFill="1" applyBorder="1" applyAlignment="1" applyProtection="1">
      <alignment vertical="center"/>
    </xf>
    <xf numFmtId="182" fontId="16" fillId="0" borderId="48" xfId="0" applyNumberFormat="1" applyFont="1" applyFill="1" applyBorder="1" applyAlignment="1" applyProtection="1">
      <alignment vertical="center"/>
    </xf>
    <xf numFmtId="182" fontId="16" fillId="0" borderId="49" xfId="0" applyNumberFormat="1" applyFont="1" applyFill="1" applyBorder="1" applyAlignment="1" applyProtection="1">
      <alignment vertical="center"/>
    </xf>
    <xf numFmtId="182" fontId="16" fillId="0" borderId="0" xfId="0" applyNumberFormat="1" applyFont="1" applyFill="1" applyBorder="1" applyAlignment="1" applyProtection="1">
      <alignment vertical="center"/>
    </xf>
    <xf numFmtId="182" fontId="16" fillId="0" borderId="50" xfId="0" applyNumberFormat="1" applyFont="1" applyFill="1" applyBorder="1" applyAlignment="1" applyProtection="1">
      <alignment vertical="center"/>
    </xf>
    <xf numFmtId="182" fontId="16" fillId="0" borderId="44" xfId="0" applyNumberFormat="1" applyFont="1" applyFill="1" applyBorder="1" applyAlignment="1" applyProtection="1">
      <alignment vertical="center"/>
    </xf>
    <xf numFmtId="182" fontId="16" fillId="0" borderId="51" xfId="0" applyNumberFormat="1" applyFont="1" applyFill="1" applyBorder="1" applyAlignment="1" applyProtection="1">
      <alignment vertical="center"/>
    </xf>
    <xf numFmtId="182" fontId="16" fillId="0" borderId="52" xfId="0" applyNumberFormat="1" applyFont="1" applyFill="1" applyBorder="1" applyAlignment="1" applyProtection="1">
      <alignment vertical="center"/>
    </xf>
    <xf numFmtId="0" fontId="16" fillId="0" borderId="39" xfId="0" applyNumberFormat="1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vertical="center"/>
    </xf>
    <xf numFmtId="182" fontId="16" fillId="0" borderId="5" xfId="0" applyNumberFormat="1" applyFont="1" applyFill="1" applyBorder="1" applyAlignment="1" applyProtection="1">
      <alignment vertical="center"/>
    </xf>
    <xf numFmtId="0" fontId="16" fillId="0" borderId="0" xfId="0" applyNumberFormat="1" applyFont="1" applyBorder="1" applyAlignment="1" applyProtection="1">
      <alignment horizontal="left" vertical="center" shrinkToFit="1"/>
    </xf>
    <xf numFmtId="182" fontId="16" fillId="0" borderId="33" xfId="0" applyNumberFormat="1" applyFont="1" applyFill="1" applyBorder="1" applyAlignment="1" applyProtection="1">
      <alignment horizontal="right" vertical="center"/>
      <protection locked="0"/>
    </xf>
    <xf numFmtId="182" fontId="16" fillId="0" borderId="53" xfId="0" applyNumberFormat="1" applyFont="1" applyFill="1" applyBorder="1" applyAlignment="1" applyProtection="1">
      <alignment vertical="center"/>
    </xf>
    <xf numFmtId="182" fontId="16" fillId="0" borderId="13" xfId="0" applyNumberFormat="1" applyFont="1" applyFill="1" applyBorder="1" applyAlignment="1" applyProtection="1">
      <alignment horizontal="right" vertical="center"/>
    </xf>
    <xf numFmtId="182" fontId="16" fillId="0" borderId="54" xfId="0" applyNumberFormat="1" applyFont="1" applyFill="1" applyBorder="1" applyAlignment="1" applyProtection="1">
      <alignment horizontal="right" vertical="center"/>
    </xf>
    <xf numFmtId="182" fontId="16" fillId="0" borderId="29" xfId="0" applyNumberFormat="1" applyFont="1" applyFill="1" applyBorder="1" applyAlignment="1" applyProtection="1">
      <alignment horizontal="right" vertical="center"/>
      <protection locked="0"/>
    </xf>
    <xf numFmtId="49" fontId="16" fillId="0" borderId="55" xfId="0" applyNumberFormat="1" applyFont="1" applyFill="1" applyBorder="1" applyAlignment="1" applyProtection="1">
      <alignment horizontal="center" vertical="center"/>
    </xf>
    <xf numFmtId="182" fontId="16" fillId="0" borderId="56" xfId="0" applyNumberFormat="1" applyFont="1" applyFill="1" applyBorder="1" applyAlignment="1" applyProtection="1">
      <alignment vertical="center"/>
    </xf>
    <xf numFmtId="182" fontId="16" fillId="0" borderId="57" xfId="0" applyNumberFormat="1" applyFont="1" applyFill="1" applyBorder="1" applyAlignment="1" applyProtection="1">
      <alignment horizontal="right" vertical="center"/>
    </xf>
    <xf numFmtId="49" fontId="16" fillId="0" borderId="50" xfId="0" applyNumberFormat="1" applyFont="1" applyFill="1" applyBorder="1" applyAlignment="1" applyProtection="1">
      <alignment vertical="center"/>
    </xf>
    <xf numFmtId="0" fontId="16" fillId="0" borderId="50" xfId="0" applyNumberFormat="1" applyFont="1" applyFill="1" applyBorder="1" applyAlignment="1" applyProtection="1">
      <alignment horizontal="left" vertical="center" shrinkToFit="1"/>
    </xf>
    <xf numFmtId="182" fontId="16" fillId="0" borderId="14" xfId="0" applyNumberFormat="1" applyFont="1" applyFill="1" applyBorder="1" applyAlignment="1" applyProtection="1">
      <alignment horizontal="right" vertical="center"/>
      <protection locked="0"/>
    </xf>
    <xf numFmtId="0" fontId="16" fillId="0" borderId="38" xfId="0" applyNumberFormat="1" applyFont="1" applyBorder="1" applyAlignment="1" applyProtection="1">
      <alignment horizontal="left" vertical="center" shrinkToFit="1"/>
    </xf>
    <xf numFmtId="182" fontId="16" fillId="0" borderId="16" xfId="0" applyNumberFormat="1" applyFont="1" applyFill="1" applyBorder="1" applyAlignment="1" applyProtection="1">
      <alignment horizontal="right" vertical="center"/>
      <protection locked="0"/>
    </xf>
    <xf numFmtId="182" fontId="16" fillId="0" borderId="58" xfId="0" applyNumberFormat="1" applyFont="1" applyFill="1" applyBorder="1" applyAlignment="1" applyProtection="1">
      <alignment horizontal="right" vertical="center"/>
    </xf>
    <xf numFmtId="182" fontId="16" fillId="0" borderId="59" xfId="0" applyNumberFormat="1" applyFont="1" applyFill="1" applyBorder="1" applyAlignment="1" applyProtection="1">
      <alignment vertical="center"/>
    </xf>
    <xf numFmtId="0" fontId="16" fillId="0" borderId="5" xfId="0" applyNumberFormat="1" applyFont="1" applyBorder="1" applyAlignment="1" applyProtection="1">
      <alignment horizontal="left" vertical="center" shrinkToFit="1"/>
    </xf>
    <xf numFmtId="0" fontId="16" fillId="0" borderId="33" xfId="0" applyNumberFormat="1" applyFont="1" applyFill="1" applyBorder="1" applyAlignment="1" applyProtection="1">
      <alignment horizontal="left" vertical="center" shrinkToFit="1"/>
    </xf>
    <xf numFmtId="176" fontId="16" fillId="0" borderId="42" xfId="0" applyNumberFormat="1" applyFont="1" applyFill="1" applyBorder="1" applyAlignment="1" applyProtection="1">
      <alignment horizontal="right" vertical="center"/>
      <protection locked="0"/>
    </xf>
    <xf numFmtId="176" fontId="16" fillId="0" borderId="60" xfId="0" applyNumberFormat="1" applyFont="1" applyFill="1" applyBorder="1" applyAlignment="1" applyProtection="1">
      <alignment horizontal="right" vertical="center"/>
    </xf>
    <xf numFmtId="178" fontId="16" fillId="0" borderId="48" xfId="0" applyNumberFormat="1" applyFont="1" applyFill="1" applyBorder="1" applyAlignment="1" applyProtection="1">
      <alignment vertical="center"/>
    </xf>
    <xf numFmtId="0" fontId="16" fillId="0" borderId="5" xfId="0" applyNumberFormat="1" applyFont="1" applyBorder="1" applyAlignment="1" applyProtection="1">
      <alignment vertical="center"/>
    </xf>
    <xf numFmtId="176" fontId="16" fillId="0" borderId="3" xfId="0" applyNumberFormat="1" applyFont="1" applyFill="1" applyBorder="1" applyAlignment="1" applyProtection="1">
      <alignment horizontal="right" vertical="center"/>
      <protection locked="0"/>
    </xf>
    <xf numFmtId="176" fontId="16" fillId="0" borderId="61" xfId="0" applyNumberFormat="1" applyFont="1" applyFill="1" applyBorder="1" applyAlignment="1" applyProtection="1">
      <alignment horizontal="right" vertical="center"/>
    </xf>
    <xf numFmtId="178" fontId="16" fillId="0" borderId="5" xfId="0" applyNumberFormat="1" applyFont="1" applyFill="1" applyBorder="1" applyAlignment="1" applyProtection="1">
      <alignment vertical="center"/>
    </xf>
    <xf numFmtId="0" fontId="16" fillId="0" borderId="46" xfId="0" applyNumberFormat="1" applyFont="1" applyBorder="1" applyAlignment="1" applyProtection="1">
      <alignment horizontal="left" vertical="center" shrinkToFit="1"/>
    </xf>
    <xf numFmtId="0" fontId="16" fillId="0" borderId="52" xfId="0" applyNumberFormat="1" applyFont="1" applyBorder="1" applyAlignment="1" applyProtection="1">
      <alignment horizontal="left" vertical="center" shrinkToFit="1"/>
    </xf>
    <xf numFmtId="0" fontId="16" fillId="0" borderId="0" xfId="0" quotePrefix="1" applyNumberFormat="1" applyFont="1" applyBorder="1" applyAlignment="1" applyProtection="1">
      <alignment horizontal="left" vertical="center"/>
    </xf>
    <xf numFmtId="0" fontId="16" fillId="0" borderId="44" xfId="0" quotePrefix="1" applyNumberFormat="1" applyFont="1" applyBorder="1" applyAlignment="1" applyProtection="1">
      <alignment horizontal="left" vertical="center"/>
    </xf>
    <xf numFmtId="0" fontId="16" fillId="0" borderId="52" xfId="0" quotePrefix="1" applyNumberFormat="1" applyFont="1" applyBorder="1" applyAlignment="1" applyProtection="1">
      <alignment horizontal="left" vertical="center"/>
    </xf>
    <xf numFmtId="0" fontId="16" fillId="0" borderId="46" xfId="0" applyNumberFormat="1" applyFont="1" applyFill="1" applyBorder="1" applyAlignment="1" applyProtection="1">
      <alignment horizontal="left" vertical="center"/>
    </xf>
    <xf numFmtId="0" fontId="16" fillId="0" borderId="44" xfId="0" applyNumberFormat="1" applyFont="1" applyFill="1" applyBorder="1" applyAlignment="1" applyProtection="1">
      <alignment horizontal="left" vertical="center"/>
    </xf>
    <xf numFmtId="0" fontId="16" fillId="0" borderId="46" xfId="0" quotePrefix="1" applyNumberFormat="1" applyFont="1" applyBorder="1" applyAlignment="1" applyProtection="1">
      <alignment horizontal="left" vertical="center"/>
    </xf>
    <xf numFmtId="49" fontId="16" fillId="0" borderId="29" xfId="0" applyNumberFormat="1" applyFont="1" applyBorder="1" applyAlignment="1" applyProtection="1">
      <alignment horizontal="center" vertical="center"/>
    </xf>
    <xf numFmtId="49" fontId="16" fillId="0" borderId="33" xfId="0" applyNumberFormat="1" applyFont="1" applyBorder="1" applyAlignment="1" applyProtection="1">
      <alignment horizontal="center" vertical="center"/>
    </xf>
    <xf numFmtId="49" fontId="16" fillId="0" borderId="6" xfId="0" applyNumberFormat="1" applyFont="1" applyFill="1" applyBorder="1" applyAlignment="1" applyProtection="1">
      <alignment horizontal="center" vertical="center"/>
    </xf>
    <xf numFmtId="49" fontId="16" fillId="0" borderId="29" xfId="0" applyNumberFormat="1" applyFont="1" applyFill="1" applyBorder="1" applyAlignment="1" applyProtection="1">
      <alignment horizontal="center" vertical="center"/>
    </xf>
    <xf numFmtId="49" fontId="16" fillId="0" borderId="18" xfId="0" applyNumberFormat="1" applyFont="1" applyFill="1" applyBorder="1" applyAlignment="1" applyProtection="1">
      <alignment horizontal="center" vertical="center"/>
    </xf>
    <xf numFmtId="49" fontId="16" fillId="0" borderId="13" xfId="0" applyNumberFormat="1" applyFont="1" applyBorder="1" applyAlignment="1" applyProtection="1">
      <alignment horizontal="center" vertical="center"/>
    </xf>
    <xf numFmtId="49" fontId="16" fillId="0" borderId="33" xfId="0" applyNumberFormat="1" applyFont="1" applyFill="1" applyBorder="1" applyAlignment="1" applyProtection="1">
      <alignment horizontal="center" vertical="center"/>
    </xf>
    <xf numFmtId="49" fontId="16" fillId="0" borderId="35" xfId="0" applyNumberFormat="1" applyFont="1" applyBorder="1" applyAlignment="1" applyProtection="1">
      <alignment horizontal="center" vertical="center"/>
    </xf>
    <xf numFmtId="49" fontId="16" fillId="0" borderId="13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Border="1" applyAlignment="1" applyProtection="1">
      <alignment horizontal="center" vertical="center"/>
    </xf>
    <xf numFmtId="0" fontId="16" fillId="0" borderId="19" xfId="0" applyNumberFormat="1" applyFont="1" applyBorder="1" applyAlignment="1" applyProtection="1">
      <alignment horizontal="center" vertical="center"/>
    </xf>
    <xf numFmtId="0" fontId="16" fillId="0" borderId="19" xfId="0" applyNumberFormat="1" applyFont="1" applyBorder="1" applyAlignment="1" applyProtection="1">
      <alignment horizontal="center" vertical="top" textRotation="255"/>
    </xf>
    <xf numFmtId="0" fontId="16" fillId="0" borderId="19" xfId="0" applyNumberFormat="1" applyFont="1" applyBorder="1" applyAlignment="1" applyProtection="1">
      <alignment horizontal="center" vertical="top"/>
    </xf>
    <xf numFmtId="0" fontId="16" fillId="0" borderId="11" xfId="0" applyNumberFormat="1" applyFont="1" applyBorder="1" applyAlignment="1" applyProtection="1">
      <alignment horizontal="center" vertical="center"/>
    </xf>
    <xf numFmtId="0" fontId="16" fillId="0" borderId="25" xfId="0" applyNumberFormat="1" applyFont="1" applyFill="1" applyBorder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/>
    </xf>
    <xf numFmtId="0" fontId="16" fillId="0" borderId="62" xfId="0" applyNumberFormat="1" applyFont="1" applyBorder="1" applyAlignment="1" applyProtection="1">
      <alignment horizontal="center" vertical="center"/>
    </xf>
    <xf numFmtId="0" fontId="16" fillId="0" borderId="62" xfId="0" applyNumberFormat="1" applyFont="1" applyBorder="1" applyAlignment="1" applyProtection="1">
      <alignment vertical="top" textRotation="255"/>
    </xf>
    <xf numFmtId="0" fontId="16" fillId="0" borderId="27" xfId="0" applyNumberFormat="1" applyFont="1" applyBorder="1" applyAlignment="1" applyProtection="1">
      <alignment horizontal="center" vertical="center"/>
    </xf>
    <xf numFmtId="0" fontId="16" fillId="0" borderId="6" xfId="0" applyNumberFormat="1" applyFont="1" applyBorder="1" applyAlignment="1" applyProtection="1">
      <alignment vertical="center"/>
    </xf>
    <xf numFmtId="0" fontId="16" fillId="0" borderId="29" xfId="0" quotePrefix="1" applyNumberFormat="1" applyFont="1" applyBorder="1" applyAlignment="1" applyProtection="1">
      <alignment horizontal="center" vertical="center" textRotation="255"/>
    </xf>
    <xf numFmtId="0" fontId="16" fillId="0" borderId="29" xfId="0" applyNumberFormat="1" applyFont="1" applyBorder="1" applyAlignment="1" applyProtection="1">
      <alignment horizontal="center" vertical="center"/>
    </xf>
    <xf numFmtId="0" fontId="16" fillId="0" borderId="18" xfId="0" applyNumberFormat="1" applyFont="1" applyBorder="1" applyAlignment="1" applyProtection="1">
      <alignment horizontal="center" vertical="center"/>
    </xf>
    <xf numFmtId="176" fontId="29" fillId="0" borderId="23" xfId="0" applyNumberFormat="1" applyFont="1" applyFill="1" applyBorder="1" applyAlignment="1" applyProtection="1">
      <alignment vertical="center"/>
    </xf>
    <xf numFmtId="176" fontId="16" fillId="0" borderId="31" xfId="0" applyNumberFormat="1" applyFont="1" applyBorder="1" applyAlignment="1" applyProtection="1">
      <alignment vertical="center"/>
    </xf>
    <xf numFmtId="178" fontId="16" fillId="0" borderId="63" xfId="0" applyNumberFormat="1" applyFont="1" applyFill="1" applyBorder="1" applyAlignment="1" applyProtection="1">
      <alignment horizontal="right" vertical="center"/>
    </xf>
    <xf numFmtId="178" fontId="16" fillId="0" borderId="64" xfId="0" applyNumberFormat="1" applyFont="1" applyFill="1" applyBorder="1" applyAlignment="1" applyProtection="1">
      <alignment horizontal="right" vertical="center"/>
    </xf>
    <xf numFmtId="178" fontId="16" fillId="0" borderId="65" xfId="0" applyNumberFormat="1" applyFont="1" applyFill="1" applyBorder="1" applyAlignment="1" applyProtection="1">
      <alignment horizontal="right" vertical="center"/>
    </xf>
    <xf numFmtId="178" fontId="48" fillId="0" borderId="66" xfId="0" applyNumberFormat="1" applyFont="1" applyFill="1" applyBorder="1" applyAlignment="1" applyProtection="1">
      <alignment horizontal="right" vertical="center"/>
    </xf>
    <xf numFmtId="178" fontId="16" fillId="0" borderId="67" xfId="0" applyNumberFormat="1" applyFont="1" applyFill="1" applyBorder="1" applyAlignment="1" applyProtection="1">
      <alignment horizontal="right" vertical="center"/>
    </xf>
    <xf numFmtId="178" fontId="16" fillId="0" borderId="37" xfId="0" applyNumberFormat="1" applyFont="1" applyFill="1" applyBorder="1" applyAlignment="1" applyProtection="1">
      <alignment horizontal="right" vertical="center"/>
    </xf>
    <xf numFmtId="178" fontId="16" fillId="0" borderId="68" xfId="0" applyNumberFormat="1" applyFont="1" applyFill="1" applyBorder="1" applyAlignment="1" applyProtection="1">
      <alignment horizontal="right" vertical="center"/>
    </xf>
    <xf numFmtId="178" fontId="16" fillId="0" borderId="69" xfId="0" applyNumberFormat="1" applyFont="1" applyFill="1" applyBorder="1" applyAlignment="1" applyProtection="1">
      <alignment horizontal="right" vertical="center"/>
    </xf>
    <xf numFmtId="178" fontId="16" fillId="0" borderId="70" xfId="0" applyNumberFormat="1" applyFont="1" applyFill="1" applyBorder="1" applyAlignment="1" applyProtection="1">
      <alignment horizontal="right" vertical="center"/>
    </xf>
    <xf numFmtId="178" fontId="16" fillId="0" borderId="71" xfId="0" applyNumberFormat="1" applyFont="1" applyFill="1" applyBorder="1" applyAlignment="1" applyProtection="1">
      <alignment horizontal="right" vertical="center"/>
    </xf>
    <xf numFmtId="178" fontId="16" fillId="0" borderId="72" xfId="0" applyNumberFormat="1" applyFont="1" applyFill="1" applyBorder="1" applyAlignment="1" applyProtection="1">
      <alignment horizontal="right" vertical="center"/>
    </xf>
    <xf numFmtId="178" fontId="16" fillId="0" borderId="73" xfId="0" applyNumberFormat="1" applyFont="1" applyFill="1" applyBorder="1" applyAlignment="1" applyProtection="1">
      <alignment horizontal="right" vertical="center"/>
    </xf>
    <xf numFmtId="176" fontId="16" fillId="0" borderId="6" xfId="0" applyNumberFormat="1" applyFont="1" applyFill="1" applyBorder="1" applyAlignment="1" applyProtection="1">
      <alignment vertical="center"/>
      <protection locked="0"/>
    </xf>
    <xf numFmtId="176" fontId="16" fillId="0" borderId="25" xfId="0" applyNumberFormat="1" applyFont="1" applyFill="1" applyBorder="1" applyAlignment="1" applyProtection="1">
      <alignment vertical="center"/>
    </xf>
    <xf numFmtId="178" fontId="16" fillId="0" borderId="66" xfId="0" applyNumberFormat="1" applyFont="1" applyFill="1" applyBorder="1" applyAlignment="1" applyProtection="1">
      <alignment horizontal="right" vertical="center"/>
    </xf>
    <xf numFmtId="0" fontId="16" fillId="0" borderId="6" xfId="0" quotePrefix="1" applyNumberFormat="1" applyFont="1" applyFill="1" applyBorder="1" applyAlignment="1" applyProtection="1">
      <alignment horizontal="center" vertical="center"/>
    </xf>
    <xf numFmtId="176" fontId="16" fillId="0" borderId="74" xfId="0" applyNumberFormat="1" applyFont="1" applyFill="1" applyBorder="1" applyAlignment="1" applyProtection="1">
      <alignment vertical="center"/>
    </xf>
    <xf numFmtId="0" fontId="16" fillId="0" borderId="29" xfId="0" quotePrefix="1" applyNumberFormat="1" applyFont="1" applyFill="1" applyBorder="1" applyAlignment="1" applyProtection="1">
      <alignment horizontal="center" vertical="center"/>
    </xf>
    <xf numFmtId="176" fontId="16" fillId="0" borderId="75" xfId="0" applyNumberFormat="1" applyFont="1" applyFill="1" applyBorder="1" applyAlignment="1" applyProtection="1">
      <alignment vertical="center"/>
    </xf>
    <xf numFmtId="176" fontId="16" fillId="0" borderId="19" xfId="0" applyNumberFormat="1" applyFont="1" applyFill="1" applyBorder="1" applyAlignment="1" applyProtection="1">
      <alignment vertical="center"/>
    </xf>
    <xf numFmtId="176" fontId="16" fillId="0" borderId="74" xfId="0" applyNumberFormat="1" applyFont="1" applyFill="1" applyBorder="1" applyAlignment="1" applyProtection="1">
      <alignment vertical="center"/>
      <protection locked="0"/>
    </xf>
    <xf numFmtId="0" fontId="11" fillId="0" borderId="29" xfId="0" quotePrefix="1" applyNumberFormat="1" applyFont="1" applyFill="1" applyBorder="1" applyAlignment="1" applyProtection="1">
      <alignment horizontal="left" vertical="center"/>
    </xf>
    <xf numFmtId="176" fontId="16" fillId="0" borderId="6" xfId="0" applyNumberFormat="1" applyFont="1" applyFill="1" applyBorder="1" applyAlignment="1" applyProtection="1">
      <alignment vertical="center"/>
    </xf>
    <xf numFmtId="178" fontId="16" fillId="0" borderId="76" xfId="0" applyNumberFormat="1" applyFont="1" applyFill="1" applyBorder="1" applyAlignment="1" applyProtection="1">
      <alignment horizontal="right" vertical="center"/>
    </xf>
    <xf numFmtId="49" fontId="16" fillId="0" borderId="6" xfId="0" applyNumberFormat="1" applyFont="1" applyBorder="1" applyAlignment="1" applyProtection="1">
      <alignment horizontal="center" vertical="center"/>
    </xf>
    <xf numFmtId="176" fontId="16" fillId="0" borderId="6" xfId="0" applyNumberFormat="1" applyFont="1" applyBorder="1" applyAlignment="1" applyProtection="1">
      <alignment vertical="center"/>
      <protection locked="0"/>
    </xf>
    <xf numFmtId="176" fontId="16" fillId="0" borderId="25" xfId="0" applyNumberFormat="1" applyFont="1" applyBorder="1" applyAlignment="1" applyProtection="1">
      <alignment vertical="center"/>
    </xf>
    <xf numFmtId="176" fontId="48" fillId="0" borderId="29" xfId="0" applyNumberFormat="1" applyFont="1" applyFill="1" applyBorder="1" applyAlignment="1" applyProtection="1">
      <alignment vertical="center"/>
      <protection locked="0"/>
    </xf>
    <xf numFmtId="176" fontId="48" fillId="0" borderId="19" xfId="0" applyNumberFormat="1" applyFont="1" applyFill="1" applyBorder="1" applyAlignment="1" applyProtection="1">
      <alignment vertical="center"/>
    </xf>
    <xf numFmtId="178" fontId="48" fillId="0" borderId="65" xfId="0" applyNumberFormat="1" applyFont="1" applyFill="1" applyBorder="1" applyAlignment="1" applyProtection="1">
      <alignment horizontal="right" vertical="center"/>
    </xf>
    <xf numFmtId="178" fontId="16" fillId="0" borderId="77" xfId="0" applyNumberFormat="1" applyFont="1" applyFill="1" applyBorder="1" applyAlignment="1" applyProtection="1">
      <alignment horizontal="right" vertical="center"/>
    </xf>
    <xf numFmtId="0" fontId="16" fillId="0" borderId="78" xfId="0" quotePrefix="1" applyNumberFormat="1" applyFont="1" applyBorder="1" applyAlignment="1" applyProtection="1">
      <alignment horizontal="left" vertical="center"/>
    </xf>
    <xf numFmtId="49" fontId="16" fillId="0" borderId="15" xfId="0" applyNumberFormat="1" applyFont="1" applyBorder="1" applyAlignment="1" applyProtection="1">
      <alignment horizontal="center" vertical="center"/>
    </xf>
    <xf numFmtId="176" fontId="16" fillId="0" borderId="14" xfId="0" applyNumberFormat="1" applyFont="1" applyFill="1" applyBorder="1" applyAlignment="1" applyProtection="1">
      <alignment vertical="center"/>
    </xf>
    <xf numFmtId="176" fontId="16" fillId="0" borderId="29" xfId="0" applyNumberFormat="1" applyFont="1" applyFill="1" applyBorder="1" applyAlignment="1" applyProtection="1">
      <alignment vertical="center"/>
      <protection locked="0"/>
    </xf>
    <xf numFmtId="0" fontId="16" fillId="22" borderId="52" xfId="0" applyNumberFormat="1" applyFont="1" applyFill="1" applyBorder="1" applyAlignment="1" applyProtection="1">
      <alignment horizontal="left" vertical="center"/>
    </xf>
    <xf numFmtId="49" fontId="16" fillId="22" borderId="6" xfId="0" applyNumberFormat="1" applyFont="1" applyFill="1" applyBorder="1" applyAlignment="1" applyProtection="1">
      <alignment horizontal="center" vertical="center"/>
    </xf>
    <xf numFmtId="0" fontId="16" fillId="22" borderId="32" xfId="0" applyNumberFormat="1" applyFont="1" applyFill="1" applyBorder="1" applyAlignment="1" applyProtection="1">
      <alignment horizontal="left" vertical="center" shrinkToFit="1"/>
    </xf>
    <xf numFmtId="176" fontId="16" fillId="22" borderId="6" xfId="0" applyNumberFormat="1" applyFont="1" applyFill="1" applyBorder="1" applyAlignment="1" applyProtection="1">
      <alignment vertical="center"/>
    </xf>
    <xf numFmtId="176" fontId="16" fillId="22" borderId="25" xfId="0" applyNumberFormat="1" applyFont="1" applyFill="1" applyBorder="1" applyAlignment="1" applyProtection="1">
      <alignment vertical="center"/>
    </xf>
    <xf numFmtId="178" fontId="16" fillId="22" borderId="66" xfId="0" applyNumberFormat="1" applyFont="1" applyFill="1" applyBorder="1" applyAlignment="1" applyProtection="1">
      <alignment horizontal="right" vertical="center"/>
    </xf>
    <xf numFmtId="0" fontId="16" fillId="22" borderId="34" xfId="0" applyNumberFormat="1" applyFont="1" applyFill="1" applyBorder="1" applyAlignment="1" applyProtection="1">
      <alignment horizontal="left" vertical="center"/>
    </xf>
    <xf numFmtId="49" fontId="16" fillId="22" borderId="0" xfId="0" applyNumberFormat="1" applyFont="1" applyFill="1" applyBorder="1" applyAlignment="1" applyProtection="1">
      <alignment horizontal="center" vertical="center"/>
    </xf>
    <xf numFmtId="0" fontId="16" fillId="22" borderId="62" xfId="0" applyNumberFormat="1" applyFont="1" applyFill="1" applyBorder="1" applyAlignment="1" applyProtection="1">
      <alignment horizontal="center" vertical="center" shrinkToFit="1"/>
    </xf>
    <xf numFmtId="182" fontId="16" fillId="22" borderId="29" xfId="0" applyNumberFormat="1" applyFont="1" applyFill="1" applyBorder="1" applyAlignment="1" applyProtection="1">
      <alignment horizontal="right" vertical="center"/>
    </xf>
    <xf numFmtId="182" fontId="16" fillId="22" borderId="20" xfId="0" applyNumberFormat="1" applyFont="1" applyFill="1" applyBorder="1" applyAlignment="1" applyProtection="1">
      <alignment horizontal="right" vertical="center"/>
    </xf>
    <xf numFmtId="182" fontId="16" fillId="22" borderId="0" xfId="0" applyNumberFormat="1" applyFont="1" applyFill="1" applyBorder="1" applyAlignment="1" applyProtection="1">
      <alignment horizontal="right" vertical="center"/>
    </xf>
    <xf numFmtId="0" fontId="16" fillId="22" borderId="79" xfId="0" applyNumberFormat="1" applyFont="1" applyFill="1" applyBorder="1" applyAlignment="1" applyProtection="1">
      <alignment horizontal="left" vertical="center"/>
    </xf>
    <xf numFmtId="49" fontId="16" fillId="22" borderId="4" xfId="0" applyNumberFormat="1" applyFont="1" applyFill="1" applyBorder="1" applyAlignment="1" applyProtection="1">
      <alignment horizontal="center" vertical="center"/>
    </xf>
    <xf numFmtId="0" fontId="16" fillId="22" borderId="21" xfId="0" applyNumberFormat="1" applyFont="1" applyFill="1" applyBorder="1" applyAlignment="1" applyProtection="1">
      <alignment horizontal="left" vertical="center" shrinkToFit="1"/>
    </xf>
    <xf numFmtId="182" fontId="16" fillId="22" borderId="22" xfId="0" applyNumberFormat="1" applyFont="1" applyFill="1" applyBorder="1" applyAlignment="1" applyProtection="1">
      <alignment horizontal="right" vertical="center"/>
    </xf>
    <xf numFmtId="182" fontId="16" fillId="22" borderId="9" xfId="0" applyNumberFormat="1" applyFont="1" applyFill="1" applyBorder="1" applyAlignment="1" applyProtection="1">
      <alignment horizontal="right" vertical="center"/>
    </xf>
    <xf numFmtId="182" fontId="16" fillId="22" borderId="49" xfId="0" applyNumberFormat="1" applyFont="1" applyFill="1" applyBorder="1" applyAlignment="1" applyProtection="1">
      <alignment horizontal="right" vertical="center"/>
    </xf>
    <xf numFmtId="0" fontId="16" fillId="22" borderId="5" xfId="0" applyNumberFormat="1" applyFont="1" applyFill="1" applyBorder="1" applyAlignment="1" applyProtection="1">
      <alignment horizontal="left" vertical="center"/>
    </xf>
    <xf numFmtId="49" fontId="16" fillId="22" borderId="21" xfId="0" applyNumberFormat="1" applyFont="1" applyFill="1" applyBorder="1" applyAlignment="1" applyProtection="1">
      <alignment horizontal="center" vertical="center"/>
    </xf>
    <xf numFmtId="0" fontId="16" fillId="22" borderId="4" xfId="0" applyNumberFormat="1" applyFont="1" applyFill="1" applyBorder="1" applyAlignment="1" applyProtection="1">
      <alignment horizontal="center" vertical="center"/>
    </xf>
    <xf numFmtId="0" fontId="16" fillId="22" borderId="21" xfId="0" applyNumberFormat="1" applyFont="1" applyFill="1" applyBorder="1" applyAlignment="1" applyProtection="1">
      <alignment horizontal="center" vertical="center" shrinkToFit="1"/>
    </xf>
    <xf numFmtId="182" fontId="16" fillId="22" borderId="80" xfId="0" applyNumberFormat="1" applyFont="1" applyFill="1" applyBorder="1" applyAlignment="1" applyProtection="1">
      <alignment horizontal="right" vertical="center"/>
    </xf>
    <xf numFmtId="0" fontId="16" fillId="22" borderId="21" xfId="0" applyNumberFormat="1" applyFont="1" applyFill="1" applyBorder="1" applyAlignment="1" applyProtection="1">
      <alignment horizontal="center" vertical="center"/>
    </xf>
    <xf numFmtId="182" fontId="16" fillId="22" borderId="5" xfId="0" applyNumberFormat="1" applyFont="1" applyFill="1" applyBorder="1" applyAlignment="1" applyProtection="1">
      <alignment horizontal="right" vertical="center"/>
    </xf>
    <xf numFmtId="176" fontId="16" fillId="22" borderId="8" xfId="0" applyNumberFormat="1" applyFont="1" applyFill="1" applyBorder="1" applyAlignment="1" applyProtection="1">
      <alignment horizontal="right" vertical="center"/>
    </xf>
    <xf numFmtId="176" fontId="16" fillId="22" borderId="9" xfId="0" applyNumberFormat="1" applyFont="1" applyFill="1" applyBorder="1" applyAlignment="1" applyProtection="1">
      <alignment horizontal="right" vertical="center"/>
    </xf>
    <xf numFmtId="178" fontId="16" fillId="22" borderId="56" xfId="0" applyNumberFormat="1" applyFont="1" applyFill="1" applyBorder="1" applyAlignment="1" applyProtection="1">
      <alignment horizontal="right" vertical="center"/>
    </xf>
    <xf numFmtId="0" fontId="16" fillId="22" borderId="21" xfId="0" applyNumberFormat="1" applyFont="1" applyFill="1" applyBorder="1" applyAlignment="1" applyProtection="1">
      <alignment vertical="center"/>
    </xf>
    <xf numFmtId="0" fontId="16" fillId="22" borderId="21" xfId="0" applyNumberFormat="1" applyFont="1" applyFill="1" applyBorder="1" applyAlignment="1" applyProtection="1">
      <alignment vertical="center" shrinkToFit="1"/>
    </xf>
    <xf numFmtId="176" fontId="16" fillId="22" borderId="3" xfId="0" applyNumberFormat="1" applyFont="1" applyFill="1" applyBorder="1" applyAlignment="1" applyProtection="1">
      <alignment horizontal="right" vertical="center"/>
    </xf>
    <xf numFmtId="176" fontId="16" fillId="22" borderId="81" xfId="0" applyNumberFormat="1" applyFont="1" applyFill="1" applyBorder="1" applyAlignment="1" applyProtection="1">
      <alignment horizontal="right" vertical="center"/>
    </xf>
    <xf numFmtId="0" fontId="16" fillId="22" borderId="6" xfId="0" applyNumberFormat="1" applyFont="1" applyFill="1" applyBorder="1" applyAlignment="1" applyProtection="1">
      <alignment horizontal="left" vertical="center"/>
    </xf>
    <xf numFmtId="0" fontId="16" fillId="22" borderId="82" xfId="0" applyNumberFormat="1" applyFont="1" applyFill="1" applyBorder="1" applyAlignment="1" applyProtection="1">
      <alignment vertical="center" shrinkToFit="1"/>
    </xf>
    <xf numFmtId="176" fontId="16" fillId="22" borderId="83" xfId="0" applyNumberFormat="1" applyFont="1" applyFill="1" applyBorder="1" applyAlignment="1" applyProtection="1">
      <alignment horizontal="right" vertical="center"/>
    </xf>
    <xf numFmtId="176" fontId="16" fillId="22" borderId="84" xfId="0" applyNumberFormat="1" applyFont="1" applyFill="1" applyBorder="1" applyAlignment="1" applyProtection="1">
      <alignment horizontal="right" vertical="center"/>
    </xf>
    <xf numFmtId="178" fontId="16" fillId="22" borderId="85" xfId="0" applyNumberFormat="1" applyFont="1" applyFill="1" applyBorder="1" applyAlignment="1" applyProtection="1">
      <alignment horizontal="right" vertical="center"/>
    </xf>
    <xf numFmtId="0" fontId="16" fillId="22" borderId="0" xfId="0" applyNumberFormat="1" applyFont="1" applyFill="1" applyBorder="1" applyAlignment="1" applyProtection="1">
      <alignment horizontal="left" vertical="center"/>
    </xf>
    <xf numFmtId="49" fontId="16" fillId="22" borderId="29" xfId="0" applyNumberFormat="1" applyFont="1" applyFill="1" applyBorder="1" applyAlignment="1" applyProtection="1">
      <alignment horizontal="center" vertical="center"/>
    </xf>
    <xf numFmtId="0" fontId="16" fillId="22" borderId="62" xfId="0" applyNumberFormat="1" applyFont="1" applyFill="1" applyBorder="1" applyAlignment="1" applyProtection="1">
      <alignment horizontal="left" vertical="center" shrinkToFit="1"/>
    </xf>
    <xf numFmtId="176" fontId="16" fillId="22" borderId="29" xfId="0" applyNumberFormat="1" applyFont="1" applyFill="1" applyBorder="1" applyAlignment="1" applyProtection="1">
      <alignment vertical="center"/>
    </xf>
    <xf numFmtId="176" fontId="16" fillId="22" borderId="19" xfId="0" applyNumberFormat="1" applyFont="1" applyFill="1" applyBorder="1" applyAlignment="1" applyProtection="1">
      <alignment vertical="center"/>
    </xf>
    <xf numFmtId="178" fontId="16" fillId="22" borderId="65" xfId="0" applyNumberFormat="1" applyFont="1" applyFill="1" applyBorder="1" applyAlignment="1" applyProtection="1">
      <alignment horizontal="right" vertical="center"/>
    </xf>
    <xf numFmtId="49" fontId="16" fillId="22" borderId="6" xfId="0" quotePrefix="1" applyNumberFormat="1" applyFont="1" applyFill="1" applyBorder="1" applyAlignment="1" applyProtection="1">
      <alignment horizontal="center" vertical="center"/>
    </xf>
    <xf numFmtId="49" fontId="49" fillId="22" borderId="29" xfId="0" applyNumberFormat="1" applyFont="1" applyFill="1" applyBorder="1" applyAlignment="1" applyProtection="1">
      <alignment horizontal="center" vertical="center"/>
    </xf>
    <xf numFmtId="176" fontId="16" fillId="22" borderId="29" xfId="0" applyNumberFormat="1" applyFont="1" applyFill="1" applyBorder="1" applyAlignment="1" applyProtection="1">
      <alignment vertical="center"/>
      <protection locked="0"/>
    </xf>
    <xf numFmtId="0" fontId="16" fillId="22" borderId="52" xfId="0" quotePrefix="1" applyNumberFormat="1" applyFont="1" applyFill="1" applyBorder="1" applyAlignment="1" applyProtection="1">
      <alignment horizontal="left" vertical="center"/>
    </xf>
    <xf numFmtId="176" fontId="16" fillId="22" borderId="6" xfId="0" applyNumberFormat="1" applyFont="1" applyFill="1" applyBorder="1" applyAlignment="1" applyProtection="1">
      <alignment vertical="center"/>
      <protection locked="0"/>
    </xf>
    <xf numFmtId="178" fontId="16" fillId="22" borderId="86" xfId="0" applyNumberFormat="1" applyFont="1" applyFill="1" applyBorder="1" applyAlignment="1" applyProtection="1">
      <alignment horizontal="right" vertical="center"/>
    </xf>
    <xf numFmtId="0" fontId="16" fillId="22" borderId="52" xfId="0" applyNumberFormat="1" applyFont="1" applyFill="1" applyBorder="1" applyAlignment="1" applyProtection="1">
      <alignment horizontal="left" vertical="center" wrapText="1"/>
    </xf>
    <xf numFmtId="0" fontId="16" fillId="0" borderId="21" xfId="0" applyNumberFormat="1" applyFont="1" applyBorder="1" applyAlignment="1" applyProtection="1">
      <alignment horizontal="left" vertical="center"/>
    </xf>
    <xf numFmtId="49" fontId="16" fillId="0" borderId="3" xfId="0" applyNumberFormat="1" applyFont="1" applyFill="1" applyBorder="1" applyAlignment="1" applyProtection="1">
      <alignment horizontal="center" vertical="center"/>
    </xf>
    <xf numFmtId="49" fontId="16" fillId="0" borderId="3" xfId="0" applyNumberFormat="1" applyFont="1" applyBorder="1" applyAlignment="1" applyProtection="1">
      <alignment horizontal="center" vertical="center"/>
    </xf>
    <xf numFmtId="49" fontId="16" fillId="0" borderId="4" xfId="0" quotePrefix="1" applyNumberFormat="1" applyFont="1" applyBorder="1" applyAlignment="1" applyProtection="1">
      <alignment horizontal="center" vertical="center"/>
    </xf>
    <xf numFmtId="49" fontId="16" fillId="5" borderId="0" xfId="0" quotePrefix="1" applyNumberFormat="1" applyFont="1" applyFill="1" applyBorder="1" applyAlignment="1" applyProtection="1">
      <alignment horizontal="center" vertical="center"/>
    </xf>
    <xf numFmtId="49" fontId="16" fillId="0" borderId="0" xfId="0" quotePrefix="1" applyNumberFormat="1" applyFont="1" applyBorder="1" applyAlignment="1" applyProtection="1">
      <alignment horizontal="center" vertical="center"/>
    </xf>
    <xf numFmtId="49" fontId="16" fillId="22" borderId="38" xfId="0" quotePrefix="1" applyNumberFormat="1" applyFont="1" applyFill="1" applyBorder="1" applyAlignment="1" applyProtection="1">
      <alignment horizontal="center" vertical="center"/>
    </xf>
    <xf numFmtId="49" fontId="16" fillId="22" borderId="4" xfId="0" quotePrefix="1" applyNumberFormat="1" applyFont="1" applyFill="1" applyBorder="1" applyAlignment="1" applyProtection="1">
      <alignment horizontal="center" vertical="center"/>
    </xf>
    <xf numFmtId="49" fontId="16" fillId="0" borderId="0" xfId="0" quotePrefix="1" applyNumberFormat="1" applyFont="1" applyBorder="1" applyAlignment="1" applyProtection="1">
      <alignment horizontal="center" vertical="center" textRotation="255"/>
    </xf>
    <xf numFmtId="49" fontId="16" fillId="22" borderId="52" xfId="0" quotePrefix="1" applyNumberFormat="1" applyFont="1" applyFill="1" applyBorder="1" applyAlignment="1" applyProtection="1">
      <alignment horizontal="center" vertical="center"/>
    </xf>
    <xf numFmtId="49" fontId="16" fillId="0" borderId="25" xfId="0" quotePrefix="1" applyNumberFormat="1" applyFont="1" applyBorder="1" applyAlignment="1" applyProtection="1">
      <alignment horizontal="center" vertical="center"/>
    </xf>
    <xf numFmtId="49" fontId="16" fillId="0" borderId="46" xfId="0" quotePrefix="1" applyNumberFormat="1" applyFont="1" applyBorder="1" applyAlignment="1" applyProtection="1">
      <alignment horizontal="center" vertical="center"/>
    </xf>
    <xf numFmtId="49" fontId="16" fillId="0" borderId="42" xfId="0" applyNumberFormat="1" applyFont="1" applyBorder="1" applyAlignment="1" applyProtection="1">
      <alignment horizontal="center" vertical="center"/>
    </xf>
    <xf numFmtId="49" fontId="16" fillId="0" borderId="79" xfId="0" applyNumberFormat="1" applyFont="1" applyBorder="1" applyAlignment="1" applyProtection="1">
      <alignment horizontal="center" vertical="center"/>
    </xf>
    <xf numFmtId="49" fontId="16" fillId="0" borderId="87" xfId="0" quotePrefix="1" applyNumberFormat="1" applyFont="1" applyBorder="1" applyAlignment="1" applyProtection="1">
      <alignment horizontal="center" vertical="center"/>
    </xf>
    <xf numFmtId="49" fontId="30" fillId="0" borderId="4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Fill="1" applyBorder="1" applyAlignment="1" applyProtection="1">
      <alignment horizontal="center" vertical="center"/>
    </xf>
    <xf numFmtId="49" fontId="30" fillId="0" borderId="50" xfId="0" applyNumberFormat="1" applyFont="1" applyFill="1" applyBorder="1" applyAlignment="1" applyProtection="1">
      <alignment horizontal="center" vertical="center"/>
    </xf>
    <xf numFmtId="49" fontId="30" fillId="0" borderId="55" xfId="0" applyNumberFormat="1" applyFont="1" applyFill="1" applyBorder="1" applyAlignment="1" applyProtection="1">
      <alignment horizontal="center" vertical="center"/>
    </xf>
    <xf numFmtId="49" fontId="30" fillId="0" borderId="52" xfId="0" applyNumberFormat="1" applyFont="1" applyFill="1" applyBorder="1" applyAlignment="1" applyProtection="1">
      <alignment horizontal="center" vertical="center"/>
    </xf>
    <xf numFmtId="49" fontId="30" fillId="0" borderId="88" xfId="0" applyNumberFormat="1" applyFont="1" applyFill="1" applyBorder="1" applyAlignment="1" applyProtection="1">
      <alignment horizontal="center" vertical="center"/>
    </xf>
    <xf numFmtId="49" fontId="30" fillId="0" borderId="46" xfId="0" applyNumberFormat="1" applyFont="1" applyFill="1" applyBorder="1" applyAlignment="1" applyProtection="1">
      <alignment horizontal="center" vertical="center"/>
    </xf>
    <xf numFmtId="49" fontId="30" fillId="0" borderId="6" xfId="0" quotePrefix="1" applyNumberFormat="1" applyFont="1" applyBorder="1" applyAlignment="1" applyProtection="1">
      <alignment vertical="center" shrinkToFit="1"/>
    </xf>
    <xf numFmtId="0" fontId="16" fillId="22" borderId="21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Alignment="1" applyProtection="1">
      <alignment horizontal="center" vertical="center"/>
    </xf>
    <xf numFmtId="49" fontId="16" fillId="0" borderId="0" xfId="0" quotePrefix="1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Alignment="1" applyProtection="1">
      <alignment horizontal="center" vertical="center"/>
    </xf>
    <xf numFmtId="49" fontId="16" fillId="0" borderId="44" xfId="0" quotePrefix="1" applyNumberFormat="1" applyFont="1" applyBorder="1" applyAlignment="1" applyProtection="1">
      <alignment horizontal="center" vertical="center"/>
    </xf>
    <xf numFmtId="49" fontId="16" fillId="0" borderId="0" xfId="0" applyNumberFormat="1" applyFont="1" applyBorder="1" applyAlignment="1" applyProtection="1">
      <alignment horizontal="center" vertical="center" textRotation="255"/>
    </xf>
    <xf numFmtId="49" fontId="16" fillId="6" borderId="44" xfId="0" quotePrefix="1" applyNumberFormat="1" applyFont="1" applyFill="1" applyBorder="1" applyAlignment="1" applyProtection="1">
      <alignment horizontal="center" vertical="center"/>
    </xf>
    <xf numFmtId="49" fontId="16" fillId="0" borderId="4" xfId="0" applyNumberFormat="1" applyFont="1" applyBorder="1" applyAlignment="1" applyProtection="1">
      <alignment horizontal="center" vertical="center"/>
    </xf>
    <xf numFmtId="49" fontId="16" fillId="0" borderId="46" xfId="0" quotePrefix="1" applyNumberFormat="1" applyFont="1" applyBorder="1" applyAlignment="1" applyProtection="1">
      <alignment horizontal="center" vertical="center" shrinkToFit="1"/>
    </xf>
    <xf numFmtId="49" fontId="16" fillId="0" borderId="25" xfId="0" quotePrefix="1" applyNumberFormat="1" applyFont="1" applyBorder="1" applyAlignment="1" applyProtection="1">
      <alignment horizontal="center" vertical="center" shrinkToFit="1"/>
    </xf>
    <xf numFmtId="49" fontId="16" fillId="22" borderId="0" xfId="0" quotePrefix="1" applyNumberFormat="1" applyFont="1" applyFill="1" applyBorder="1" applyAlignment="1" applyProtection="1">
      <alignment horizontal="center" vertical="center"/>
    </xf>
    <xf numFmtId="49" fontId="16" fillId="22" borderId="25" xfId="0" quotePrefix="1" applyNumberFormat="1" applyFont="1" applyFill="1" applyBorder="1" applyAlignment="1" applyProtection="1">
      <alignment horizontal="center" vertical="center"/>
    </xf>
    <xf numFmtId="49" fontId="18" fillId="0" borderId="0" xfId="0" quotePrefix="1" applyNumberFormat="1" applyFont="1" applyFill="1" applyBorder="1" applyAlignment="1" applyProtection="1">
      <alignment horizontal="center" vertical="center"/>
    </xf>
    <xf numFmtId="49" fontId="18" fillId="0" borderId="25" xfId="0" quotePrefix="1" applyNumberFormat="1" applyFont="1" applyBorder="1" applyAlignment="1" applyProtection="1">
      <alignment horizontal="center" vertical="center"/>
    </xf>
    <xf numFmtId="49" fontId="18" fillId="0" borderId="0" xfId="0" quotePrefix="1" applyNumberFormat="1" applyFont="1" applyBorder="1" applyAlignment="1" applyProtection="1">
      <alignment horizontal="center" vertical="center"/>
    </xf>
    <xf numFmtId="49" fontId="18" fillId="0" borderId="46" xfId="0" quotePrefix="1" applyNumberFormat="1" applyFont="1" applyFill="1" applyBorder="1" applyAlignment="1" applyProtection="1">
      <alignment horizontal="center" vertical="center"/>
    </xf>
    <xf numFmtId="49" fontId="18" fillId="0" borderId="44" xfId="0" quotePrefix="1" applyNumberFormat="1" applyFont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 textRotation="255"/>
    </xf>
    <xf numFmtId="0" fontId="16" fillId="0" borderId="0" xfId="0" applyNumberFormat="1" applyFont="1" applyFill="1" applyBorder="1" applyAlignment="1" applyProtection="1">
      <alignment vertical="center"/>
    </xf>
    <xf numFmtId="0" fontId="5" fillId="0" borderId="39" xfId="28" applyNumberFormat="1" applyFill="1" applyBorder="1" applyAlignment="1" applyProtection="1">
      <alignment vertical="center"/>
    </xf>
    <xf numFmtId="0" fontId="5" fillId="0" borderId="0" xfId="28" applyNumberFormat="1" applyFill="1" applyBorder="1" applyAlignment="1" applyProtection="1">
      <alignment horizontal="left" vertical="center" shrinkToFit="1"/>
    </xf>
    <xf numFmtId="0" fontId="5" fillId="0" borderId="50" xfId="28" applyNumberFormat="1" applyFill="1" applyBorder="1" applyAlignment="1" applyProtection="1">
      <alignment horizontal="left" vertical="center" shrinkToFit="1"/>
    </xf>
    <xf numFmtId="0" fontId="5" fillId="0" borderId="40" xfId="28" applyNumberFormat="1" applyBorder="1" applyAlignment="1" applyProtection="1">
      <alignment horizontal="left" vertical="center" shrinkToFit="1"/>
    </xf>
    <xf numFmtId="0" fontId="5" fillId="0" borderId="4" xfId="28" applyNumberFormat="1" applyBorder="1" applyAlignment="1" applyProtection="1">
      <alignment horizontal="left" vertical="center" shrinkToFit="1"/>
    </xf>
    <xf numFmtId="0" fontId="5" fillId="0" borderId="0" xfId="28" applyNumberFormat="1" applyBorder="1" applyAlignment="1" applyProtection="1">
      <alignment horizontal="left" vertical="center" shrinkToFit="1"/>
    </xf>
    <xf numFmtId="0" fontId="22" fillId="0" borderId="5" xfId="28" applyNumberFormat="1" applyFont="1" applyFill="1" applyBorder="1" applyAlignment="1" applyProtection="1">
      <alignment horizontal="left" vertical="center" shrinkToFit="1"/>
    </xf>
    <xf numFmtId="0" fontId="24" fillId="0" borderId="0" xfId="28" applyNumberFormat="1" applyFont="1" applyFill="1" applyBorder="1" applyAlignment="1" applyProtection="1">
      <alignment horizontal="left" vertical="center" shrinkToFit="1"/>
    </xf>
    <xf numFmtId="0" fontId="24" fillId="0" borderId="62" xfId="28" applyNumberFormat="1" applyFont="1" applyFill="1" applyBorder="1" applyAlignment="1" applyProtection="1">
      <alignment horizontal="left" vertical="center" shrinkToFit="1"/>
    </xf>
    <xf numFmtId="0" fontId="24" fillId="0" borderId="30" xfId="28" applyNumberFormat="1" applyFont="1" applyFill="1" applyBorder="1" applyAlignment="1" applyProtection="1">
      <alignment vertical="center" shrinkToFit="1"/>
    </xf>
    <xf numFmtId="0" fontId="24" fillId="0" borderId="21" xfId="28" applyNumberFormat="1" applyFont="1" applyFill="1" applyBorder="1" applyAlignment="1" applyProtection="1">
      <alignment horizontal="left" vertical="center" shrinkToFit="1"/>
    </xf>
    <xf numFmtId="0" fontId="24" fillId="0" borderId="30" xfId="28" applyNumberFormat="1" applyFont="1" applyBorder="1" applyAlignment="1" applyProtection="1">
      <alignment horizontal="left" vertical="center" shrinkToFit="1"/>
    </xf>
    <xf numFmtId="0" fontId="24" fillId="0" borderId="62" xfId="28" applyNumberFormat="1" applyFont="1" applyBorder="1" applyAlignment="1" applyProtection="1">
      <alignment horizontal="left" vertical="center" shrinkToFit="1"/>
    </xf>
    <xf numFmtId="0" fontId="24" fillId="0" borderId="30" xfId="28" applyNumberFormat="1" applyFont="1" applyFill="1" applyBorder="1" applyAlignment="1" applyProtection="1">
      <alignment horizontal="left" vertical="center" shrinkToFit="1"/>
    </xf>
    <xf numFmtId="0" fontId="24" fillId="0" borderId="30" xfId="28" applyFont="1" applyBorder="1" applyAlignment="1" applyProtection="1">
      <alignment shrinkToFit="1"/>
    </xf>
    <xf numFmtId="0" fontId="25" fillId="0" borderId="0" xfId="28" applyNumberFormat="1" applyFont="1" applyFill="1" applyBorder="1" applyAlignment="1" applyProtection="1">
      <alignment horizontal="left" vertical="center" shrinkToFit="1"/>
    </xf>
    <xf numFmtId="0" fontId="24" fillId="0" borderId="35" xfId="28" applyNumberFormat="1" applyFont="1" applyFill="1" applyBorder="1" applyAlignment="1" applyProtection="1">
      <alignment horizontal="left" vertical="center" shrinkToFit="1"/>
    </xf>
    <xf numFmtId="0" fontId="24" fillId="0" borderId="6" xfId="28" applyNumberFormat="1" applyFont="1" applyFill="1" applyBorder="1" applyAlignment="1" applyProtection="1">
      <alignment horizontal="left" vertical="center" shrinkToFit="1"/>
    </xf>
    <xf numFmtId="0" fontId="24" fillId="0" borderId="18" xfId="28" applyNumberFormat="1" applyFont="1" applyFill="1" applyBorder="1" applyAlignment="1" applyProtection="1">
      <alignment horizontal="left" vertical="center" shrinkToFit="1"/>
    </xf>
    <xf numFmtId="0" fontId="24" fillId="0" borderId="27" xfId="28" applyNumberFormat="1" applyFont="1" applyFill="1" applyBorder="1" applyAlignment="1" applyProtection="1">
      <alignment horizontal="left" vertical="center" shrinkToFit="1"/>
    </xf>
    <xf numFmtId="0" fontId="24" fillId="0" borderId="32" xfId="28" applyNumberFormat="1" applyFont="1" applyFill="1" applyBorder="1" applyAlignment="1" applyProtection="1">
      <alignment horizontal="left" vertical="center" shrinkToFit="1"/>
    </xf>
    <xf numFmtId="0" fontId="24" fillId="0" borderId="52" xfId="28" applyNumberFormat="1" applyFont="1" applyFill="1" applyBorder="1" applyAlignment="1" applyProtection="1">
      <alignment horizontal="left" vertical="center" shrinkToFit="1"/>
    </xf>
    <xf numFmtId="176" fontId="26" fillId="22" borderId="19" xfId="0" applyNumberFormat="1" applyFont="1" applyFill="1" applyBorder="1" applyAlignment="1" applyProtection="1">
      <alignment vertical="center"/>
    </xf>
    <xf numFmtId="0" fontId="24" fillId="0" borderId="52" xfId="28" applyNumberFormat="1" applyFont="1" applyBorder="1" applyAlignment="1" applyProtection="1">
      <alignment horizontal="left" vertical="center" shrinkToFit="1"/>
    </xf>
    <xf numFmtId="0" fontId="24" fillId="0" borderId="0" xfId="28" applyNumberFormat="1" applyFont="1" applyFill="1" applyBorder="1" applyAlignment="1" applyProtection="1">
      <alignment horizontal="left" vertical="center" wrapText="1" shrinkToFit="1"/>
    </xf>
    <xf numFmtId="0" fontId="26" fillId="22" borderId="32" xfId="0" applyNumberFormat="1" applyFont="1" applyFill="1" applyBorder="1" applyAlignment="1" applyProtection="1">
      <alignment horizontal="left" vertical="center" shrinkToFit="1"/>
    </xf>
    <xf numFmtId="0" fontId="26" fillId="0" borderId="32" xfId="0" applyNumberFormat="1" applyFont="1" applyFill="1" applyBorder="1" applyAlignment="1" applyProtection="1">
      <alignment horizontal="left" vertical="center" shrinkToFit="1"/>
    </xf>
    <xf numFmtId="0" fontId="24" fillId="6" borderId="89" xfId="28" applyNumberFormat="1" applyFont="1" applyFill="1" applyBorder="1" applyAlignment="1" applyProtection="1">
      <alignment horizontal="left" vertical="center" shrinkToFit="1"/>
    </xf>
    <xf numFmtId="0" fontId="24" fillId="0" borderId="89" xfId="28" applyNumberFormat="1" applyFont="1" applyBorder="1" applyAlignment="1" applyProtection="1">
      <alignment horizontal="left" vertical="center" shrinkToFit="1"/>
    </xf>
    <xf numFmtId="0" fontId="24" fillId="0" borderId="32" xfId="28" applyNumberFormat="1" applyFont="1" applyBorder="1" applyAlignment="1" applyProtection="1">
      <alignment horizontal="left" vertical="center" shrinkToFit="1"/>
    </xf>
    <xf numFmtId="0" fontId="26" fillId="0" borderId="32" xfId="0" applyNumberFormat="1" applyFont="1" applyBorder="1" applyAlignment="1" applyProtection="1">
      <alignment horizontal="left" vertical="center" shrinkToFit="1"/>
    </xf>
    <xf numFmtId="0" fontId="50" fillId="22" borderId="62" xfId="0" applyNumberFormat="1" applyFont="1" applyFill="1" applyBorder="1" applyAlignment="1" applyProtection="1">
      <alignment horizontal="left" vertical="center" shrinkToFit="1"/>
    </xf>
    <xf numFmtId="0" fontId="24" fillId="0" borderId="32" xfId="28" applyFont="1" applyBorder="1" applyAlignment="1" applyProtection="1">
      <alignment shrinkToFit="1"/>
    </xf>
    <xf numFmtId="0" fontId="24" fillId="0" borderId="47" xfId="28" applyNumberFormat="1" applyFont="1" applyBorder="1" applyAlignment="1" applyProtection="1">
      <alignment horizontal="left" vertical="center" shrinkToFit="1"/>
    </xf>
    <xf numFmtId="0" fontId="26" fillId="0" borderId="62" xfId="0" applyNumberFormat="1" applyFont="1" applyFill="1" applyBorder="1" applyAlignment="1" applyProtection="1">
      <alignment horizontal="left" vertical="center" shrinkToFit="1"/>
    </xf>
    <xf numFmtId="0" fontId="24" fillId="0" borderId="0" xfId="28" applyFont="1" applyBorder="1" applyAlignment="1" applyProtection="1">
      <alignment vertical="center" shrinkToFit="1"/>
    </xf>
    <xf numFmtId="0" fontId="26" fillId="0" borderId="27" xfId="0" applyNumberFormat="1" applyFont="1" applyFill="1" applyBorder="1" applyAlignment="1" applyProtection="1">
      <alignment horizontal="left" vertical="center" shrinkToFit="1"/>
    </xf>
    <xf numFmtId="0" fontId="24" fillId="0" borderId="28" xfId="28" applyNumberFormat="1" applyFont="1" applyBorder="1" applyAlignment="1" applyProtection="1">
      <alignment horizontal="left" vertical="center" shrinkToFit="1"/>
    </xf>
    <xf numFmtId="0" fontId="26" fillId="0" borderId="62" xfId="0" applyNumberFormat="1" applyFont="1" applyBorder="1" applyAlignment="1" applyProtection="1">
      <alignment horizontal="left" vertical="center" shrinkToFit="1"/>
    </xf>
    <xf numFmtId="0" fontId="24" fillId="0" borderId="47" xfId="28" applyNumberFormat="1" applyFont="1" applyFill="1" applyBorder="1" applyAlignment="1" applyProtection="1">
      <alignment horizontal="left" vertical="center" shrinkToFit="1"/>
    </xf>
    <xf numFmtId="0" fontId="26" fillId="0" borderId="90" xfId="0" applyNumberFormat="1" applyFont="1" applyBorder="1" applyAlignment="1" applyProtection="1">
      <alignment horizontal="left" vertical="center" shrinkToFit="1"/>
    </xf>
    <xf numFmtId="0" fontId="24" fillId="0" borderId="28" xfId="28" applyNumberFormat="1" applyFont="1" applyFill="1" applyBorder="1" applyAlignment="1" applyProtection="1">
      <alignment horizontal="left" vertical="center" shrinkToFit="1"/>
    </xf>
    <xf numFmtId="0" fontId="26" fillId="0" borderId="89" xfId="0" applyNumberFormat="1" applyFont="1" applyBorder="1" applyAlignment="1" applyProtection="1">
      <alignment horizontal="left" vertical="center" shrinkToFit="1"/>
    </xf>
    <xf numFmtId="0" fontId="16" fillId="0" borderId="5" xfId="0" applyNumberFormat="1" applyFont="1" applyBorder="1" applyAlignment="1" applyProtection="1">
      <alignment horizontal="center" vertical="center"/>
    </xf>
    <xf numFmtId="0" fontId="16" fillId="0" borderId="34" xfId="0" applyNumberFormat="1" applyFont="1" applyBorder="1" applyAlignment="1" applyProtection="1">
      <alignment horizontal="left" vertical="center" shrinkToFit="1"/>
    </xf>
    <xf numFmtId="0" fontId="16" fillId="0" borderId="34" xfId="0" applyNumberFormat="1" applyFont="1" applyBorder="1" applyAlignment="1" applyProtection="1">
      <alignment vertical="center"/>
    </xf>
    <xf numFmtId="49" fontId="16" fillId="0" borderId="25" xfId="0" quotePrefix="1" applyNumberFormat="1" applyFont="1" applyFill="1" applyBorder="1" applyAlignment="1" applyProtection="1">
      <alignment horizontal="center" vertical="center"/>
    </xf>
    <xf numFmtId="0" fontId="11" fillId="0" borderId="52" xfId="0" applyNumberFormat="1" applyFont="1" applyFill="1" applyBorder="1" applyAlignment="1" applyProtection="1">
      <alignment horizontal="left" vertical="center" shrinkToFit="1"/>
    </xf>
    <xf numFmtId="0" fontId="11" fillId="0" borderId="0" xfId="0" applyNumberFormat="1" applyFont="1" applyFill="1" applyBorder="1" applyAlignment="1" applyProtection="1">
      <alignment horizontal="left" vertical="center" shrinkToFit="1"/>
    </xf>
    <xf numFmtId="49" fontId="11" fillId="0" borderId="0" xfId="0" quotePrefix="1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49" fontId="18" fillId="0" borderId="52" xfId="0" quotePrefix="1" applyNumberFormat="1" applyFont="1" applyBorder="1" applyAlignment="1" applyProtection="1">
      <alignment horizontal="center" vertical="center"/>
    </xf>
    <xf numFmtId="49" fontId="16" fillId="0" borderId="52" xfId="0" quotePrefix="1" applyNumberFormat="1" applyFont="1" applyBorder="1" applyAlignment="1" applyProtection="1">
      <alignment horizontal="center" vertical="center"/>
    </xf>
    <xf numFmtId="0" fontId="24" fillId="0" borderId="50" xfId="28" applyNumberFormat="1" applyFont="1" applyBorder="1" applyAlignment="1" applyProtection="1">
      <alignment horizontal="left" vertical="center" shrinkToFit="1"/>
    </xf>
    <xf numFmtId="0" fontId="5" fillId="0" borderId="0" xfId="28" applyBorder="1" applyAlignment="1" applyProtection="1">
      <alignment shrinkToFit="1"/>
    </xf>
    <xf numFmtId="0" fontId="16" fillId="0" borderId="4" xfId="0" applyNumberFormat="1" applyFont="1" applyBorder="1" applyAlignment="1" applyProtection="1">
      <alignment horizontal="center" vertical="center" shrinkToFit="1"/>
    </xf>
    <xf numFmtId="0" fontId="16" fillId="0" borderId="30" xfId="0" applyNumberFormat="1" applyFont="1" applyBorder="1" applyAlignment="1" applyProtection="1">
      <alignment horizontal="center" vertical="center" shrinkToFit="1"/>
    </xf>
    <xf numFmtId="0" fontId="16" fillId="0" borderId="29" xfId="0" applyNumberFormat="1" applyFont="1" applyBorder="1" applyAlignment="1" applyProtection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16" fillId="0" borderId="0" xfId="0" applyNumberFormat="1" applyFont="1" applyBorder="1" applyAlignment="1" applyProtection="1">
      <alignment horizontal="right" vertical="center"/>
    </xf>
    <xf numFmtId="0" fontId="16" fillId="0" borderId="34" xfId="0" applyNumberFormat="1" applyFont="1" applyBorder="1" applyAlignment="1" applyProtection="1">
      <alignment horizontal="center" vertical="top" textRotation="255"/>
    </xf>
    <xf numFmtId="0" fontId="16" fillId="0" borderId="19" xfId="0" applyNumberFormat="1" applyFont="1" applyBorder="1" applyAlignment="1" applyProtection="1">
      <alignment horizontal="center" vertical="top" textRotation="255"/>
    </xf>
    <xf numFmtId="0" fontId="16" fillId="0" borderId="29" xfId="0" applyNumberFormat="1" applyFont="1" applyBorder="1" applyAlignment="1" applyProtection="1">
      <alignment horizontal="center" vertical="top" textRotation="255"/>
    </xf>
    <xf numFmtId="0" fontId="16" fillId="0" borderId="62" xfId="0" applyNumberFormat="1" applyFont="1" applyBorder="1" applyAlignment="1" applyProtection="1">
      <alignment horizontal="center" vertical="top" textRotation="255"/>
    </xf>
    <xf numFmtId="0" fontId="16" fillId="0" borderId="39" xfId="0" applyNumberFormat="1" applyFont="1" applyBorder="1" applyAlignment="1" applyProtection="1">
      <alignment horizontal="center" vertical="top" textRotation="255"/>
    </xf>
    <xf numFmtId="0" fontId="16" fillId="0" borderId="42" xfId="0" applyNumberFormat="1" applyFont="1" applyBorder="1" applyAlignment="1" applyProtection="1">
      <alignment horizontal="center" vertical="top" textRotation="255"/>
    </xf>
    <xf numFmtId="0" fontId="16" fillId="22" borderId="21" xfId="0" applyNumberFormat="1" applyFont="1" applyFill="1" applyBorder="1" applyAlignment="1" applyProtection="1">
      <alignment horizontal="center" vertical="center"/>
    </xf>
    <xf numFmtId="0" fontId="16" fillId="22" borderId="30" xfId="0" applyNumberFormat="1" applyFont="1" applyFill="1" applyBorder="1" applyAlignment="1" applyProtection="1">
      <alignment horizontal="center" vertical="center"/>
    </xf>
    <xf numFmtId="0" fontId="16" fillId="0" borderId="42" xfId="0" applyNumberFormat="1" applyFont="1" applyBorder="1" applyAlignment="1" applyProtection="1">
      <alignment horizontal="center" vertical="center" textRotation="255"/>
    </xf>
    <xf numFmtId="0" fontId="0" fillId="0" borderId="42" xfId="0" applyBorder="1" applyAlignment="1">
      <alignment horizontal="center" vertical="center"/>
    </xf>
    <xf numFmtId="3" fontId="6" fillId="0" borderId="4" xfId="0" applyNumberFormat="1" applyFont="1" applyBorder="1" applyAlignment="1" applyProtection="1">
      <alignment horizontal="center" vertical="center"/>
    </xf>
    <xf numFmtId="3" fontId="6" fillId="0" borderId="5" xfId="0" applyNumberFormat="1" applyFont="1" applyBorder="1" applyAlignment="1" applyProtection="1">
      <alignment horizontal="center" vertical="center"/>
    </xf>
    <xf numFmtId="3" fontId="6" fillId="0" borderId="50" xfId="0" applyNumberFormat="1" applyFont="1" applyBorder="1" applyAlignment="1" applyProtection="1">
      <alignment horizontal="center" vertical="center" shrinkToFit="1"/>
    </xf>
    <xf numFmtId="3" fontId="6" fillId="0" borderId="50" xfId="0" applyNumberFormat="1" applyFont="1" applyBorder="1" applyAlignment="1" applyProtection="1">
      <alignment horizontal="righ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72"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01"/>
  <sheetViews>
    <sheetView showGridLines="0" tabSelected="1" showOutlineSymbols="0" zoomScale="115" zoomScaleNormal="115" zoomScaleSheetLayoutView="80" workbookViewId="0">
      <pane ySplit="2" topLeftCell="A61" activePane="bottomLeft" state="frozen"/>
      <selection activeCell="H35" sqref="H35"/>
      <selection pane="bottomLeft"/>
    </sheetView>
  </sheetViews>
  <sheetFormatPr defaultColWidth="10.6640625" defaultRowHeight="12" x14ac:dyDescent="0.2"/>
  <cols>
    <col min="1" max="3" width="3.6640625" style="78" customWidth="1"/>
    <col min="4" max="4" width="4.77734375" style="370" customWidth="1"/>
    <col min="5" max="5" width="13.33203125" style="104" bestFit="1" customWidth="1"/>
    <col min="6" max="6" width="3.6640625" style="103" customWidth="1"/>
    <col min="7" max="7" width="13.33203125" style="135" bestFit="1" customWidth="1"/>
    <col min="8" max="8" width="10.77734375" style="78" bestFit="1" customWidth="1"/>
    <col min="9" max="9" width="10.77734375" style="78" customWidth="1"/>
    <col min="10" max="10" width="16.33203125" style="78" bestFit="1" customWidth="1"/>
    <col min="11" max="11" width="10.6640625" style="88"/>
    <col min="12" max="16384" width="10.6640625" style="78"/>
  </cols>
  <sheetData>
    <row r="1" spans="1:15" ht="14.25" customHeight="1" x14ac:dyDescent="0.2">
      <c r="E1" s="447" t="s">
        <v>53</v>
      </c>
      <c r="F1" s="447"/>
      <c r="G1" s="126" t="s">
        <v>59</v>
      </c>
      <c r="H1" s="79" t="s">
        <v>30</v>
      </c>
      <c r="I1" s="138"/>
      <c r="J1" s="138">
        <f ca="1">TODAY()</f>
        <v>44712</v>
      </c>
      <c r="K1" s="387"/>
      <c r="L1" s="79"/>
      <c r="M1" s="79"/>
      <c r="N1" s="79"/>
      <c r="O1" s="79"/>
    </row>
    <row r="2" spans="1:15" ht="15.75" customHeight="1" x14ac:dyDescent="0.2">
      <c r="A2" s="172" t="s">
        <v>0</v>
      </c>
      <c r="B2" s="172" t="s">
        <v>1</v>
      </c>
      <c r="C2" s="172" t="s">
        <v>2</v>
      </c>
      <c r="D2" s="369" t="s">
        <v>13</v>
      </c>
      <c r="E2" s="431" t="s">
        <v>89</v>
      </c>
      <c r="F2" s="443" t="s">
        <v>88</v>
      </c>
      <c r="G2" s="444"/>
      <c r="H2" s="156" t="s">
        <v>3</v>
      </c>
      <c r="I2" s="157" t="s">
        <v>16</v>
      </c>
      <c r="J2" s="158" t="s">
        <v>47</v>
      </c>
    </row>
    <row r="3" spans="1:15" ht="26.1" customHeight="1" x14ac:dyDescent="0.2">
      <c r="A3" s="159">
        <v>10</v>
      </c>
      <c r="B3" s="360" t="s">
        <v>57</v>
      </c>
      <c r="C3" s="359" t="s">
        <v>60</v>
      </c>
      <c r="D3" s="303" t="s">
        <v>60</v>
      </c>
      <c r="E3" s="302" t="s">
        <v>54</v>
      </c>
      <c r="F3" s="303"/>
      <c r="G3" s="304"/>
      <c r="H3" s="305">
        <f>H4</f>
        <v>0</v>
      </c>
      <c r="I3" s="306">
        <f>I4</f>
        <v>0</v>
      </c>
      <c r="J3" s="307">
        <f>H3-+I3</f>
        <v>0</v>
      </c>
      <c r="K3" s="200"/>
    </row>
    <row r="4" spans="1:15" ht="15.95" customHeight="1" x14ac:dyDescent="0.25">
      <c r="A4" s="452" t="s">
        <v>10</v>
      </c>
      <c r="B4" s="453" t="s">
        <v>11</v>
      </c>
      <c r="C4" s="448" t="s">
        <v>12</v>
      </c>
      <c r="D4" s="349" t="s">
        <v>91</v>
      </c>
      <c r="E4" s="219" t="s">
        <v>61</v>
      </c>
      <c r="F4" s="110"/>
      <c r="G4" s="402" t="s">
        <v>130</v>
      </c>
      <c r="H4" s="82">
        <v>0</v>
      </c>
      <c r="I4" s="83">
        <f>LOOKUP(10^17,'バス運転手報酬（1-3）'!F3:'バス運転手報酬（1-3）'!F36)</f>
        <v>0</v>
      </c>
      <c r="J4" s="190">
        <f>H4-I4</f>
        <v>0</v>
      </c>
      <c r="K4" s="200"/>
    </row>
    <row r="5" spans="1:15" ht="15.75" hidden="1" customHeight="1" thickTop="1" x14ac:dyDescent="0.2">
      <c r="A5" s="452"/>
      <c r="B5" s="453"/>
      <c r="C5" s="448"/>
      <c r="D5" s="350" t="s">
        <v>18</v>
      </c>
      <c r="E5" s="175" t="s">
        <v>24</v>
      </c>
      <c r="F5" s="182"/>
      <c r="G5" s="127"/>
      <c r="H5" s="183">
        <f>H6</f>
        <v>0</v>
      </c>
      <c r="I5" s="184" t="e">
        <f>I6</f>
        <v>#REF!</v>
      </c>
      <c r="J5" s="191" t="e">
        <f>H5-+I5</f>
        <v>#REF!</v>
      </c>
      <c r="K5" s="200"/>
    </row>
    <row r="6" spans="1:15" ht="15.75" hidden="1" customHeight="1" thickBot="1" x14ac:dyDescent="0.25">
      <c r="A6" s="452"/>
      <c r="B6" s="453"/>
      <c r="C6" s="448"/>
      <c r="D6" s="351"/>
      <c r="E6" s="176"/>
      <c r="F6" s="185" t="s">
        <v>28</v>
      </c>
      <c r="G6" s="186" t="s">
        <v>24</v>
      </c>
      <c r="H6" s="187">
        <v>0</v>
      </c>
      <c r="I6" s="188" t="e">
        <f>LOOKUP(10^17,#REF!:#REF!)</f>
        <v>#REF!</v>
      </c>
      <c r="J6" s="192" t="e">
        <f>H6-I6</f>
        <v>#REF!</v>
      </c>
      <c r="K6" s="200"/>
    </row>
    <row r="7" spans="1:15" ht="26.1" customHeight="1" x14ac:dyDescent="0.2">
      <c r="A7" s="452"/>
      <c r="B7" s="453"/>
      <c r="C7" s="448"/>
      <c r="D7" s="352"/>
      <c r="E7" s="308"/>
      <c r="F7" s="309"/>
      <c r="G7" s="310"/>
      <c r="H7" s="311">
        <f>H8</f>
        <v>0</v>
      </c>
      <c r="I7" s="312">
        <f>I8</f>
        <v>0</v>
      </c>
      <c r="J7" s="313">
        <f>H7-+I7</f>
        <v>0</v>
      </c>
      <c r="K7" s="200"/>
    </row>
    <row r="8" spans="1:15" ht="15.75" customHeight="1" x14ac:dyDescent="0.2">
      <c r="A8" s="452"/>
      <c r="B8" s="453"/>
      <c r="C8" s="448"/>
      <c r="D8" s="349"/>
      <c r="E8" s="174"/>
      <c r="F8" s="97"/>
      <c r="G8" s="128"/>
      <c r="H8" s="107"/>
      <c r="I8" s="108"/>
      <c r="J8" s="193">
        <f>H8-I8</f>
        <v>0</v>
      </c>
      <c r="K8" s="200"/>
    </row>
    <row r="9" spans="1:15" ht="26.1" customHeight="1" x14ac:dyDescent="0.2">
      <c r="A9" s="452"/>
      <c r="B9" s="453"/>
      <c r="C9" s="448"/>
      <c r="D9" s="353" t="s">
        <v>64</v>
      </c>
      <c r="E9" s="314" t="s">
        <v>34</v>
      </c>
      <c r="F9" s="315"/>
      <c r="G9" s="310"/>
      <c r="H9" s="311">
        <f>H10+H11</f>
        <v>0</v>
      </c>
      <c r="I9" s="312">
        <f>I10+I11</f>
        <v>0</v>
      </c>
      <c r="J9" s="313">
        <f>H9-+I9</f>
        <v>0</v>
      </c>
      <c r="K9" s="200"/>
    </row>
    <row r="10" spans="1:15" ht="15.75" customHeight="1" x14ac:dyDescent="0.2">
      <c r="A10" s="452"/>
      <c r="B10" s="453"/>
      <c r="C10" s="448"/>
      <c r="D10" s="351" t="s">
        <v>55</v>
      </c>
      <c r="E10" s="176" t="s">
        <v>86</v>
      </c>
      <c r="F10" s="361"/>
      <c r="G10" s="398" t="s">
        <v>131</v>
      </c>
      <c r="H10" s="112">
        <v>0</v>
      </c>
      <c r="I10" s="83">
        <f>LOOKUP(10^17,'費用弁償(8-3)　①'!F3:'費用弁償(8-3)　①'!F36)</f>
        <v>0</v>
      </c>
      <c r="J10" s="194">
        <f>H10-I10</f>
        <v>0</v>
      </c>
      <c r="K10" s="200"/>
    </row>
    <row r="11" spans="1:15" ht="15.95" customHeight="1" x14ac:dyDescent="0.2">
      <c r="A11" s="160"/>
      <c r="B11" s="453"/>
      <c r="C11" s="448"/>
      <c r="D11" s="351" t="s">
        <v>56</v>
      </c>
      <c r="E11" s="432" t="s">
        <v>87</v>
      </c>
      <c r="F11" s="362"/>
      <c r="G11" s="403" t="s">
        <v>85</v>
      </c>
      <c r="H11" s="107">
        <v>0</v>
      </c>
      <c r="I11" s="108">
        <f>LOOKUP(10^17,'会計年度通勤費用弁償（8-4）'!F3:'会計年度通勤費用弁償（8-4）'!F36)</f>
        <v>0</v>
      </c>
      <c r="J11" s="193">
        <f>H11-I11</f>
        <v>0</v>
      </c>
      <c r="K11" s="388"/>
    </row>
    <row r="12" spans="1:15" ht="26.1" customHeight="1" x14ac:dyDescent="0.2">
      <c r="A12" s="161"/>
      <c r="B12" s="453"/>
      <c r="C12" s="448"/>
      <c r="D12" s="353" t="s">
        <v>92</v>
      </c>
      <c r="E12" s="314" t="s">
        <v>23</v>
      </c>
      <c r="F12" s="315"/>
      <c r="G12" s="310"/>
      <c r="H12" s="311">
        <f>H13+H15+H16+H17+H20+H21+H24</f>
        <v>0</v>
      </c>
      <c r="I12" s="312">
        <f>I13+I15+I16+I17+I20+I21+I24</f>
        <v>0</v>
      </c>
      <c r="J12" s="313">
        <f>H12-+I12</f>
        <v>0</v>
      </c>
      <c r="K12" s="200"/>
    </row>
    <row r="13" spans="1:15" ht="15.95" customHeight="1" x14ac:dyDescent="0.2">
      <c r="A13" s="162"/>
      <c r="B13" s="358" t="s">
        <v>55</v>
      </c>
      <c r="C13" s="448"/>
      <c r="D13" s="372" t="s">
        <v>60</v>
      </c>
      <c r="E13" s="433" t="s">
        <v>90</v>
      </c>
      <c r="F13" s="201"/>
      <c r="G13" s="395" t="s">
        <v>123</v>
      </c>
      <c r="H13" s="107">
        <v>0</v>
      </c>
      <c r="I13" s="108">
        <f>LOOKUP(10^17,'消耗品費（10-1）'!F3:'消耗品費（10-1）'!F36)</f>
        <v>0</v>
      </c>
      <c r="J13" s="195">
        <f t="shared" ref="J13:J24" si="0">H13-I13</f>
        <v>0</v>
      </c>
      <c r="K13" s="200"/>
    </row>
    <row r="14" spans="1:15" ht="15.95" customHeight="1" x14ac:dyDescent="0.2">
      <c r="A14" s="162"/>
      <c r="B14" s="456" t="s">
        <v>84</v>
      </c>
      <c r="C14" s="165"/>
      <c r="D14" s="151"/>
      <c r="E14" s="176"/>
      <c r="F14" s="189"/>
      <c r="G14" s="130"/>
      <c r="H14" s="112"/>
      <c r="I14" s="83"/>
      <c r="J14" s="202">
        <f t="shared" si="0"/>
        <v>0</v>
      </c>
      <c r="K14" s="200"/>
    </row>
    <row r="15" spans="1:15" ht="15.95" customHeight="1" x14ac:dyDescent="0.2">
      <c r="A15" s="162"/>
      <c r="B15" s="457"/>
      <c r="C15" s="165"/>
      <c r="D15" s="151" t="s">
        <v>55</v>
      </c>
      <c r="E15" s="176" t="s">
        <v>103</v>
      </c>
      <c r="F15" s="362"/>
      <c r="G15" s="396" t="s">
        <v>124</v>
      </c>
      <c r="H15" s="107">
        <v>0</v>
      </c>
      <c r="I15" s="108">
        <f>LOOKUP(10^17,'印刷製本費（10-3）'!F3:'印刷製本費（10-3）'!F36)</f>
        <v>0</v>
      </c>
      <c r="J15" s="195">
        <f t="shared" si="0"/>
        <v>0</v>
      </c>
      <c r="K15" s="200"/>
    </row>
    <row r="16" spans="1:15" ht="15.95" customHeight="1" x14ac:dyDescent="0.2">
      <c r="A16" s="162"/>
      <c r="B16" s="457"/>
      <c r="C16" s="165"/>
      <c r="D16" s="151" t="s">
        <v>56</v>
      </c>
      <c r="E16" s="176" t="s">
        <v>93</v>
      </c>
      <c r="F16" s="361"/>
      <c r="G16" s="397" t="s">
        <v>125</v>
      </c>
      <c r="H16" s="82">
        <v>0</v>
      </c>
      <c r="I16" s="83">
        <f>LOOKUP(10^17,'燃料費（10-4）'!F3:'燃料費（10-4）'!F36)</f>
        <v>0</v>
      </c>
      <c r="J16" s="202">
        <f t="shared" si="0"/>
        <v>0</v>
      </c>
      <c r="K16" s="200"/>
    </row>
    <row r="17" spans="1:11" ht="15.95" customHeight="1" x14ac:dyDescent="0.2">
      <c r="A17" s="162"/>
      <c r="B17" s="457"/>
      <c r="C17" s="165"/>
      <c r="D17" s="151" t="s">
        <v>94</v>
      </c>
      <c r="E17" s="176" t="s">
        <v>95</v>
      </c>
      <c r="F17" s="363"/>
      <c r="G17" s="129" t="s">
        <v>21</v>
      </c>
      <c r="H17" s="109">
        <f>H18+H19</f>
        <v>0</v>
      </c>
      <c r="I17" s="86">
        <f>I18+I19</f>
        <v>0</v>
      </c>
      <c r="J17" s="196">
        <f>H17-I17</f>
        <v>0</v>
      </c>
      <c r="K17" s="200"/>
    </row>
    <row r="18" spans="1:11" ht="15.95" customHeight="1" x14ac:dyDescent="0.2">
      <c r="A18" s="162"/>
      <c r="B18" s="169"/>
      <c r="C18" s="165"/>
      <c r="D18" s="151"/>
      <c r="E18" s="176"/>
      <c r="F18" s="348"/>
      <c r="G18" s="441" t="s">
        <v>159</v>
      </c>
      <c r="H18" s="80">
        <v>0</v>
      </c>
      <c r="I18" s="81">
        <f>LOOKUP(10^17,'光熱水費（10-5）ガス'!F3:'光熱水費（10-5）ガス'!F36)</f>
        <v>0</v>
      </c>
      <c r="J18" s="196">
        <f t="shared" si="0"/>
        <v>0</v>
      </c>
      <c r="K18" s="200"/>
    </row>
    <row r="19" spans="1:11" ht="15.95" customHeight="1" x14ac:dyDescent="0.2">
      <c r="A19" s="162"/>
      <c r="B19" s="169"/>
      <c r="C19" s="165"/>
      <c r="D19" s="151"/>
      <c r="E19" s="176"/>
      <c r="F19" s="348"/>
      <c r="G19" s="203"/>
      <c r="H19" s="204"/>
      <c r="I19" s="114"/>
      <c r="J19" s="205">
        <f t="shared" si="0"/>
        <v>0</v>
      </c>
      <c r="K19" s="200"/>
    </row>
    <row r="20" spans="1:11" ht="15.95" customHeight="1" x14ac:dyDescent="0.2">
      <c r="A20" s="162"/>
      <c r="B20" s="169"/>
      <c r="C20" s="165"/>
      <c r="D20" s="151" t="s">
        <v>96</v>
      </c>
      <c r="E20" s="176" t="s">
        <v>97</v>
      </c>
      <c r="F20" s="189"/>
      <c r="G20" s="398" t="s">
        <v>126</v>
      </c>
      <c r="H20" s="82">
        <v>0</v>
      </c>
      <c r="I20" s="83">
        <f>LOOKUP(10^17,'修繕料（10-6）'!F3:'修繕料（10-6）'!F36)</f>
        <v>0</v>
      </c>
      <c r="J20" s="202">
        <f t="shared" si="0"/>
        <v>0</v>
      </c>
      <c r="K20" s="200"/>
    </row>
    <row r="21" spans="1:11" ht="15.95" customHeight="1" x14ac:dyDescent="0.2">
      <c r="A21" s="162"/>
      <c r="B21" s="169"/>
      <c r="C21" s="165"/>
      <c r="D21" s="151" t="s">
        <v>98</v>
      </c>
      <c r="E21" s="176" t="s">
        <v>22</v>
      </c>
      <c r="F21" s="363"/>
      <c r="G21" s="129" t="s">
        <v>22</v>
      </c>
      <c r="H21" s="206">
        <f>H22+H23</f>
        <v>0</v>
      </c>
      <c r="I21" s="207">
        <f>I22+I23</f>
        <v>0</v>
      </c>
      <c r="J21" s="196">
        <f t="shared" si="0"/>
        <v>0</v>
      </c>
      <c r="K21" s="200"/>
    </row>
    <row r="22" spans="1:11" ht="15.95" customHeight="1" x14ac:dyDescent="0.2">
      <c r="A22" s="162"/>
      <c r="B22" s="169"/>
      <c r="C22" s="165"/>
      <c r="D22" s="151"/>
      <c r="E22" s="176"/>
      <c r="F22" s="348"/>
      <c r="G22" s="399" t="s">
        <v>127</v>
      </c>
      <c r="H22" s="82">
        <v>0</v>
      </c>
      <c r="I22" s="83">
        <f>LOOKUP(10^17,'医薬材料費（10-7）①衛生・薬剤代'!F3:'医薬材料費（10-7）①衛生・薬剤代'!F36)</f>
        <v>0</v>
      </c>
      <c r="J22" s="190">
        <f t="shared" si="0"/>
        <v>0</v>
      </c>
      <c r="K22" s="200"/>
    </row>
    <row r="23" spans="1:11" ht="15.95" customHeight="1" x14ac:dyDescent="0.2">
      <c r="A23" s="162"/>
      <c r="B23" s="169"/>
      <c r="C23" s="165"/>
      <c r="D23" s="151"/>
      <c r="E23" s="176"/>
      <c r="F23" s="348"/>
      <c r="G23" s="400" t="s">
        <v>128</v>
      </c>
      <c r="H23" s="208">
        <v>0</v>
      </c>
      <c r="I23" s="108">
        <f>LOOKUP(10^17,'医薬材料費（10-7）②プール薬剤代'!F3:'医薬材料費（10-7）②プール薬剤代'!F36)</f>
        <v>0</v>
      </c>
      <c r="J23" s="195">
        <f t="shared" si="0"/>
        <v>0</v>
      </c>
      <c r="K23" s="200"/>
    </row>
    <row r="24" spans="1:11" ht="15.95" customHeight="1" x14ac:dyDescent="0.2">
      <c r="A24" s="162"/>
      <c r="B24" s="169"/>
      <c r="C24" s="165"/>
      <c r="D24" s="151" t="s">
        <v>64</v>
      </c>
      <c r="E24" s="176" t="s">
        <v>100</v>
      </c>
      <c r="F24" s="364"/>
      <c r="G24" s="401" t="s">
        <v>129</v>
      </c>
      <c r="H24" s="82">
        <v>0</v>
      </c>
      <c r="I24" s="83">
        <f>LOOKUP(10^17,'食糧費（10-8）'!F3:'食糧費（10-8）'!F36)</f>
        <v>0</v>
      </c>
      <c r="J24" s="210">
        <f t="shared" si="0"/>
        <v>0</v>
      </c>
      <c r="K24" s="200"/>
    </row>
    <row r="25" spans="1:11" ht="15.95" customHeight="1" x14ac:dyDescent="0.2">
      <c r="A25" s="162"/>
      <c r="B25" s="169"/>
      <c r="C25" s="165"/>
      <c r="D25" s="151"/>
      <c r="E25" s="176"/>
      <c r="F25" s="151"/>
      <c r="G25" s="203"/>
      <c r="H25" s="107"/>
      <c r="I25" s="211"/>
      <c r="J25" s="195"/>
      <c r="K25" s="200"/>
    </row>
    <row r="26" spans="1:11" ht="26.1" customHeight="1" x14ac:dyDescent="0.2">
      <c r="A26" s="162"/>
      <c r="B26" s="169"/>
      <c r="C26" s="165"/>
      <c r="D26" s="353">
        <v>11</v>
      </c>
      <c r="E26" s="314" t="s">
        <v>25</v>
      </c>
      <c r="F26" s="316"/>
      <c r="G26" s="317"/>
      <c r="H26" s="311">
        <f>H27+H30+H31+H33+H34</f>
        <v>0</v>
      </c>
      <c r="I26" s="311">
        <f>I28+I30+I31+I33+I34</f>
        <v>0</v>
      </c>
      <c r="J26" s="318">
        <f>J27+J30++J31+J33+J34</f>
        <v>0</v>
      </c>
      <c r="K26" s="200"/>
    </row>
    <row r="27" spans="1:11" ht="15.95" customHeight="1" x14ac:dyDescent="0.2">
      <c r="A27" s="162"/>
      <c r="B27" s="169"/>
      <c r="C27" s="165"/>
      <c r="D27" s="371" t="s">
        <v>60</v>
      </c>
      <c r="E27" s="178" t="s">
        <v>19</v>
      </c>
      <c r="F27" s="212"/>
      <c r="G27" s="213" t="s">
        <v>19</v>
      </c>
      <c r="H27" s="214">
        <f>H28</f>
        <v>0</v>
      </c>
      <c r="I27" s="84">
        <f>I28+I29</f>
        <v>0</v>
      </c>
      <c r="J27" s="196">
        <f>H27-I27</f>
        <v>0</v>
      </c>
      <c r="K27" s="200"/>
    </row>
    <row r="28" spans="1:11" ht="15.95" customHeight="1" x14ac:dyDescent="0.2">
      <c r="A28" s="162"/>
      <c r="B28" s="169"/>
      <c r="C28" s="165"/>
      <c r="D28" s="372"/>
      <c r="E28" s="176"/>
      <c r="F28" s="150"/>
      <c r="G28" s="398" t="s">
        <v>132</v>
      </c>
      <c r="H28" s="122">
        <v>0</v>
      </c>
      <c r="I28" s="123">
        <f>LOOKUP(10^17,'通信運搬費（11-1）郵券'!F2:'通信運搬費（11-1）郵券'!F35)</f>
        <v>0</v>
      </c>
      <c r="J28" s="190">
        <f>H28-I28</f>
        <v>0</v>
      </c>
      <c r="K28" s="200"/>
    </row>
    <row r="29" spans="1:11" ht="15.95" customHeight="1" x14ac:dyDescent="0.2">
      <c r="A29" s="162"/>
      <c r="B29" s="169"/>
      <c r="C29" s="165"/>
      <c r="D29" s="372"/>
      <c r="E29" s="178"/>
      <c r="F29" s="149"/>
      <c r="G29" s="215"/>
      <c r="H29" s="216"/>
      <c r="I29" s="114"/>
      <c r="J29" s="195">
        <f>H28:H29-I29</f>
        <v>0</v>
      </c>
      <c r="K29" s="200"/>
    </row>
    <row r="30" spans="1:11" ht="15.95" customHeight="1" x14ac:dyDescent="0.2">
      <c r="A30" s="162"/>
      <c r="B30" s="169"/>
      <c r="C30" s="165"/>
      <c r="D30" s="373" t="s">
        <v>57</v>
      </c>
      <c r="E30" s="179" t="s">
        <v>80</v>
      </c>
      <c r="F30" s="366"/>
      <c r="G30" s="404" t="s">
        <v>133</v>
      </c>
      <c r="H30" s="139">
        <v>0</v>
      </c>
      <c r="I30" s="217">
        <f>LOOKUP(10^17,'クリーニング代（11-2）'!F1:'クリーニング代（11-2）'!F34)</f>
        <v>0</v>
      </c>
      <c r="J30" s="218">
        <f t="shared" ref="J30:J35" si="1">H30-I30</f>
        <v>0</v>
      </c>
      <c r="K30" s="200"/>
    </row>
    <row r="31" spans="1:11" ht="15.95" customHeight="1" x14ac:dyDescent="0.2">
      <c r="A31" s="162"/>
      <c r="B31" s="169"/>
      <c r="C31" s="165"/>
      <c r="D31" s="372"/>
      <c r="E31" s="176"/>
      <c r="F31" s="365"/>
      <c r="G31" s="405" t="s">
        <v>134</v>
      </c>
      <c r="H31" s="115">
        <v>0</v>
      </c>
      <c r="I31" s="81">
        <f>LOOKUP(10^17,'汲取手数料（11-2）'!F2:'汲取手数料（11-2）'!F35)</f>
        <v>0</v>
      </c>
      <c r="J31" s="197">
        <f t="shared" si="1"/>
        <v>0</v>
      </c>
      <c r="K31" s="200"/>
    </row>
    <row r="32" spans="1:11" ht="15.95" customHeight="1" x14ac:dyDescent="0.2">
      <c r="A32" s="162"/>
      <c r="B32" s="169"/>
      <c r="C32" s="166"/>
      <c r="D32" s="374"/>
      <c r="E32" s="178"/>
      <c r="F32" s="365"/>
      <c r="G32" s="405" t="s">
        <v>135</v>
      </c>
      <c r="H32" s="115">
        <v>0</v>
      </c>
      <c r="I32" s="114">
        <f>LOOKUP(10^17,'リサイクル料（11-2）'!F3:'リサイクル料（11-2）'!F36)</f>
        <v>0</v>
      </c>
      <c r="J32" s="197">
        <f t="shared" si="1"/>
        <v>0</v>
      </c>
      <c r="K32" s="200"/>
    </row>
    <row r="33" spans="1:11" ht="15.95" customHeight="1" x14ac:dyDescent="0.2">
      <c r="A33" s="162"/>
      <c r="B33" s="169"/>
      <c r="C33" s="166"/>
      <c r="D33" s="374"/>
      <c r="E33" s="178"/>
      <c r="F33" s="367"/>
      <c r="G33" s="406" t="s">
        <v>136</v>
      </c>
      <c r="H33" s="85">
        <v>0</v>
      </c>
      <c r="I33" s="81">
        <f>LOOKUP(10^17,'空調清掃手数料（11-2）'!F3:'空調清掃手数料（11-2）'!F36)</f>
        <v>0</v>
      </c>
      <c r="J33" s="198">
        <f t="shared" si="1"/>
        <v>0</v>
      </c>
      <c r="K33" s="200"/>
    </row>
    <row r="34" spans="1:11" ht="15.95" customHeight="1" x14ac:dyDescent="0.2">
      <c r="A34" s="162"/>
      <c r="B34" s="169"/>
      <c r="C34" s="166"/>
      <c r="D34" s="375" t="s">
        <v>77</v>
      </c>
      <c r="E34" s="180" t="s">
        <v>32</v>
      </c>
      <c r="F34" s="173"/>
      <c r="G34" s="405" t="s">
        <v>137</v>
      </c>
      <c r="H34" s="115">
        <v>0</v>
      </c>
      <c r="I34" s="81">
        <f>LOOKUP(10^17,'筆耕料(11-4)'!F2:'筆耕料(11-4)'!F35)</f>
        <v>0</v>
      </c>
      <c r="J34" s="199">
        <f t="shared" si="1"/>
        <v>0</v>
      </c>
      <c r="K34" s="200"/>
    </row>
    <row r="35" spans="1:11" ht="15.95" customHeight="1" x14ac:dyDescent="0.2">
      <c r="A35" s="162"/>
      <c r="B35" s="169"/>
      <c r="C35" s="166"/>
      <c r="D35" s="376"/>
      <c r="E35" s="346"/>
      <c r="F35" s="209"/>
      <c r="G35" s="131"/>
      <c r="H35" s="107"/>
      <c r="I35" s="108"/>
      <c r="J35" s="195">
        <f t="shared" si="1"/>
        <v>0</v>
      </c>
      <c r="K35" s="200"/>
    </row>
    <row r="36" spans="1:11" ht="15.95" customHeight="1" x14ac:dyDescent="0.2">
      <c r="A36" s="162"/>
      <c r="B36" s="169"/>
      <c r="C36" s="166"/>
      <c r="D36" s="354"/>
      <c r="E36" s="181"/>
      <c r="F36" s="97"/>
      <c r="G36" s="220"/>
      <c r="H36" s="113"/>
      <c r="I36" s="114"/>
      <c r="J36" s="197"/>
      <c r="K36" s="200"/>
    </row>
    <row r="37" spans="1:11" ht="26.1" customHeight="1" x14ac:dyDescent="0.2">
      <c r="A37" s="162"/>
      <c r="B37" s="169"/>
      <c r="C37" s="166"/>
      <c r="D37" s="353">
        <v>13</v>
      </c>
      <c r="E37" s="314" t="s">
        <v>26</v>
      </c>
      <c r="F37" s="319"/>
      <c r="G37" s="317"/>
      <c r="H37" s="311">
        <f>H38+H39</f>
        <v>0</v>
      </c>
      <c r="I37" s="312">
        <f>I38+I39</f>
        <v>0</v>
      </c>
      <c r="J37" s="320">
        <f>H37-+I37</f>
        <v>0</v>
      </c>
      <c r="K37" s="200"/>
    </row>
    <row r="38" spans="1:11" ht="15.95" customHeight="1" x14ac:dyDescent="0.2">
      <c r="A38" s="162"/>
      <c r="B38" s="169"/>
      <c r="C38" s="166"/>
      <c r="D38" s="371" t="s">
        <v>55</v>
      </c>
      <c r="E38" s="178" t="s">
        <v>101</v>
      </c>
      <c r="F38" s="347"/>
      <c r="G38" s="390" t="s">
        <v>116</v>
      </c>
      <c r="H38" s="87">
        <v>0</v>
      </c>
      <c r="I38" s="84">
        <f>LOOKUP(10^17,'受信料（13-3）テレビ受信料'!F3:'受信料（13-3）テレビ受信料'!F36)</f>
        <v>0</v>
      </c>
      <c r="J38" s="196">
        <f t="shared" ref="J38:J43" si="2">H38-I38</f>
        <v>0</v>
      </c>
      <c r="K38" s="200"/>
    </row>
    <row r="39" spans="1:11" ht="15.95" customHeight="1" x14ac:dyDescent="0.2">
      <c r="A39" s="162"/>
      <c r="B39" s="169"/>
      <c r="C39" s="166"/>
      <c r="D39" s="371" t="s">
        <v>94</v>
      </c>
      <c r="E39" s="178" t="s">
        <v>29</v>
      </c>
      <c r="F39" s="347"/>
      <c r="G39" s="132" t="s">
        <v>158</v>
      </c>
      <c r="H39" s="109">
        <f>H40+H41+H42+H43</f>
        <v>0</v>
      </c>
      <c r="I39" s="86">
        <f>I40+I43</f>
        <v>0</v>
      </c>
      <c r="J39" s="196">
        <f t="shared" si="2"/>
        <v>0</v>
      </c>
      <c r="K39" s="200"/>
    </row>
    <row r="40" spans="1:11" ht="15.95" customHeight="1" x14ac:dyDescent="0.2">
      <c r="A40" s="162"/>
      <c r="B40" s="169"/>
      <c r="C40" s="166"/>
      <c r="D40" s="351"/>
      <c r="E40" s="181"/>
      <c r="F40" s="348"/>
      <c r="G40" s="391" t="s">
        <v>117</v>
      </c>
      <c r="H40" s="87">
        <v>0</v>
      </c>
      <c r="I40" s="84">
        <f>LOOKUP(10^17,'リース料（13-5）コピー機リース代'!F3:'リース料（13-5）コピー機リース代'!F36)</f>
        <v>0</v>
      </c>
      <c r="J40" s="196">
        <f t="shared" si="2"/>
        <v>0</v>
      </c>
      <c r="K40" s="200"/>
    </row>
    <row r="41" spans="1:11" ht="15.95" customHeight="1" x14ac:dyDescent="0.2">
      <c r="A41" s="162"/>
      <c r="B41" s="169"/>
      <c r="C41" s="166"/>
      <c r="D41" s="351"/>
      <c r="E41" s="181"/>
      <c r="F41" s="348"/>
      <c r="G41" s="392" t="s">
        <v>118</v>
      </c>
      <c r="H41" s="87">
        <v>0</v>
      </c>
      <c r="I41" s="84">
        <f>LOOKUP(10^17,'リース料（13-5）コピー機カウント代'!F3:'リース料（13-5）コピー機カウント代'!F36)</f>
        <v>0</v>
      </c>
      <c r="J41" s="196">
        <f t="shared" si="2"/>
        <v>0</v>
      </c>
      <c r="K41" s="200"/>
    </row>
    <row r="42" spans="1:11" ht="15.95" customHeight="1" x14ac:dyDescent="0.2">
      <c r="A42" s="162"/>
      <c r="B42" s="169"/>
      <c r="C42" s="166"/>
      <c r="D42" s="351"/>
      <c r="E42" s="181"/>
      <c r="F42" s="348"/>
      <c r="G42" s="392" t="s">
        <v>119</v>
      </c>
      <c r="H42" s="82">
        <v>0</v>
      </c>
      <c r="I42" s="84">
        <f>LOOKUP(10^17,'リース料（13-5）印刷機リース代'!F3:'リース料（13-5）印刷機リース代'!F36)</f>
        <v>0</v>
      </c>
      <c r="J42" s="196">
        <f t="shared" si="2"/>
        <v>0</v>
      </c>
      <c r="K42" s="200"/>
    </row>
    <row r="43" spans="1:11" ht="15.95" customHeight="1" x14ac:dyDescent="0.2">
      <c r="A43" s="162"/>
      <c r="B43" s="169"/>
      <c r="C43" s="166"/>
      <c r="D43" s="374"/>
      <c r="E43" s="177"/>
      <c r="F43" s="348"/>
      <c r="G43" s="393" t="s">
        <v>120</v>
      </c>
      <c r="H43" s="208">
        <v>0</v>
      </c>
      <c r="I43" s="108">
        <f>LOOKUP(10^17,'リース料（13-5）温水器リース料'!F3:'リース料（13-5）温水器リース料'!F36)</f>
        <v>0</v>
      </c>
      <c r="J43" s="195">
        <f t="shared" si="2"/>
        <v>0</v>
      </c>
      <c r="K43" s="200"/>
    </row>
    <row r="44" spans="1:11" s="88" customFormat="1" ht="26.1" customHeight="1" x14ac:dyDescent="0.2">
      <c r="A44" s="163"/>
      <c r="B44" s="170"/>
      <c r="C44" s="167"/>
      <c r="D44" s="353">
        <v>15</v>
      </c>
      <c r="E44" s="314" t="s">
        <v>33</v>
      </c>
      <c r="F44" s="454"/>
      <c r="G44" s="455"/>
      <c r="H44" s="321">
        <f>H45</f>
        <v>0</v>
      </c>
      <c r="I44" s="322">
        <f>I45</f>
        <v>0</v>
      </c>
      <c r="J44" s="323">
        <f>H44-+I44</f>
        <v>0</v>
      </c>
      <c r="K44" s="200"/>
    </row>
    <row r="45" spans="1:11" ht="15.95" customHeight="1" x14ac:dyDescent="0.2">
      <c r="A45" s="163"/>
      <c r="B45" s="170"/>
      <c r="C45" s="167"/>
      <c r="D45" s="371" t="s">
        <v>109</v>
      </c>
      <c r="E45" s="178" t="s">
        <v>33</v>
      </c>
      <c r="F45" s="347"/>
      <c r="G45" s="389" t="s">
        <v>121</v>
      </c>
      <c r="H45" s="221">
        <v>0</v>
      </c>
      <c r="I45" s="222">
        <f>LOOKUP(10^17,'補修原材料費（15-1）'!F3:'補修原材料費（15-1）'!F36)</f>
        <v>0</v>
      </c>
      <c r="J45" s="223">
        <f>H45-I45</f>
        <v>0</v>
      </c>
      <c r="K45" s="200"/>
    </row>
    <row r="46" spans="1:11" ht="26.1" customHeight="1" x14ac:dyDescent="0.2">
      <c r="A46" s="163"/>
      <c r="B46" s="170"/>
      <c r="C46" s="167"/>
      <c r="D46" s="353">
        <v>19</v>
      </c>
      <c r="E46" s="314" t="s">
        <v>31</v>
      </c>
      <c r="F46" s="324"/>
      <c r="G46" s="325"/>
      <c r="H46" s="326">
        <f>H47</f>
        <v>0</v>
      </c>
      <c r="I46" s="327">
        <f>I47</f>
        <v>0</v>
      </c>
      <c r="J46" s="323">
        <f>H46-+I46</f>
        <v>0</v>
      </c>
      <c r="K46" s="200"/>
    </row>
    <row r="47" spans="1:11" ht="15.95" customHeight="1" x14ac:dyDescent="0.2">
      <c r="A47" s="164"/>
      <c r="B47" s="171"/>
      <c r="C47" s="168"/>
      <c r="D47" s="376"/>
      <c r="E47" s="224"/>
      <c r="F47" s="347"/>
      <c r="G47" s="394" t="s">
        <v>122</v>
      </c>
      <c r="H47" s="225">
        <v>0</v>
      </c>
      <c r="I47" s="226">
        <f>LOOKUP(10^17,'負担金（19-1）'!F3:'負担金（19-1）'!F36)</f>
        <v>0</v>
      </c>
      <c r="J47" s="227">
        <f>H47-I47</f>
        <v>0</v>
      </c>
      <c r="K47" s="200"/>
    </row>
    <row r="48" spans="1:11" ht="19.5" customHeight="1" x14ac:dyDescent="0.2">
      <c r="A48" s="93"/>
      <c r="B48" s="93"/>
      <c r="C48" s="93"/>
      <c r="D48" s="151"/>
      <c r="E48" s="79"/>
      <c r="F48" s="97"/>
      <c r="G48" s="128"/>
      <c r="H48" s="120"/>
      <c r="I48" s="101"/>
      <c r="J48" s="121"/>
    </row>
    <row r="49" spans="1:10" s="88" customFormat="1" ht="19.5" customHeight="1" x14ac:dyDescent="0.2">
      <c r="A49" s="93"/>
      <c r="B49" s="93"/>
      <c r="C49" s="93"/>
      <c r="D49" s="151"/>
      <c r="E49" s="79"/>
      <c r="F49" s="97"/>
      <c r="G49" s="128"/>
      <c r="H49" s="120"/>
      <c r="I49" s="101"/>
      <c r="J49" s="121"/>
    </row>
    <row r="50" spans="1:10" ht="12.75" hidden="1" thickTop="1" x14ac:dyDescent="0.2">
      <c r="A50" s="93"/>
      <c r="B50" s="93"/>
      <c r="C50" s="93"/>
      <c r="D50" s="94"/>
      <c r="E50" s="116"/>
      <c r="F50" s="94"/>
      <c r="G50" s="133"/>
      <c r="H50" s="117"/>
      <c r="I50" s="118"/>
      <c r="J50" s="119"/>
    </row>
    <row r="51" spans="1:10" ht="26.25" customHeight="1" x14ac:dyDescent="0.2">
      <c r="A51" s="250"/>
      <c r="B51" s="255"/>
      <c r="C51" s="251"/>
      <c r="D51" s="355" t="s">
        <v>60</v>
      </c>
      <c r="E51" s="296" t="s">
        <v>54</v>
      </c>
      <c r="F51" s="328"/>
      <c r="G51" s="329"/>
      <c r="H51" s="330">
        <f>H52+H53</f>
        <v>0</v>
      </c>
      <c r="I51" s="331">
        <f>I52+I53</f>
        <v>0</v>
      </c>
      <c r="J51" s="332">
        <f t="shared" ref="J51:J56" si="3">H51-+I51</f>
        <v>0</v>
      </c>
    </row>
    <row r="52" spans="1:10" ht="15.95" customHeight="1" x14ac:dyDescent="0.2">
      <c r="A52" s="246">
        <v>10</v>
      </c>
      <c r="B52" s="256" t="s">
        <v>17</v>
      </c>
      <c r="C52" s="252">
        <v>2</v>
      </c>
      <c r="D52" s="377" t="s">
        <v>55</v>
      </c>
      <c r="E52" s="228" t="s">
        <v>61</v>
      </c>
      <c r="F52" s="238"/>
      <c r="G52" s="408" t="s">
        <v>139</v>
      </c>
      <c r="H52" s="273">
        <v>0</v>
      </c>
      <c r="I52" s="274">
        <f>LOOKUP(10^17,'バス運転手報酬キャリア（1-3）'!F3:'バス運転手報酬キャリア（1-3）'!F36)</f>
        <v>0</v>
      </c>
      <c r="J52" s="275">
        <f t="shared" si="3"/>
        <v>0</v>
      </c>
    </row>
    <row r="53" spans="1:10" ht="15.95" customHeight="1" x14ac:dyDescent="0.2">
      <c r="A53" s="449" t="s">
        <v>10</v>
      </c>
      <c r="B53" s="450" t="s">
        <v>11</v>
      </c>
      <c r="C53" s="451" t="s">
        <v>76</v>
      </c>
      <c r="D53" s="378" t="s">
        <v>77</v>
      </c>
      <c r="E53" s="229" t="s">
        <v>78</v>
      </c>
      <c r="F53" s="240"/>
      <c r="G53" s="407" t="s">
        <v>138</v>
      </c>
      <c r="H53" s="105">
        <v>0</v>
      </c>
      <c r="I53" s="106">
        <f>LOOKUP(10^17,'報酬費（1-4）'!F3:'報酬費（1-4）'!F36)</f>
        <v>0</v>
      </c>
      <c r="J53" s="272">
        <f t="shared" si="3"/>
        <v>0</v>
      </c>
    </row>
    <row r="54" spans="1:10" ht="26.1" customHeight="1" x14ac:dyDescent="0.2">
      <c r="A54" s="449"/>
      <c r="B54" s="450"/>
      <c r="C54" s="451"/>
      <c r="D54" s="379" t="s">
        <v>79</v>
      </c>
      <c r="E54" s="333" t="s">
        <v>24</v>
      </c>
      <c r="F54" s="334"/>
      <c r="G54" s="335"/>
      <c r="H54" s="336">
        <f>H55+H56</f>
        <v>0</v>
      </c>
      <c r="I54" s="410">
        <f>I55+I56</f>
        <v>0</v>
      </c>
      <c r="J54" s="338">
        <f t="shared" si="3"/>
        <v>0</v>
      </c>
    </row>
    <row r="55" spans="1:10" ht="15.95" customHeight="1" x14ac:dyDescent="0.2">
      <c r="A55" s="449"/>
      <c r="B55" s="450"/>
      <c r="C55" s="451"/>
      <c r="D55" s="434" t="s">
        <v>60</v>
      </c>
      <c r="E55" s="435" t="s">
        <v>104</v>
      </c>
      <c r="F55" s="276"/>
      <c r="G55" s="409" t="s">
        <v>140</v>
      </c>
      <c r="H55" s="277">
        <v>0</v>
      </c>
      <c r="I55" s="274">
        <f>LOOKUP(10^17,'報償費（7-1）報酬料金等'!F3:'報償費（7-1）報酬料金等'!F36)</f>
        <v>0</v>
      </c>
      <c r="J55" s="275">
        <f t="shared" si="3"/>
        <v>0</v>
      </c>
    </row>
    <row r="56" spans="1:10" ht="15.95" customHeight="1" x14ac:dyDescent="0.2">
      <c r="A56" s="449"/>
      <c r="B56" s="450"/>
      <c r="C56" s="451"/>
      <c r="D56" s="371" t="s">
        <v>105</v>
      </c>
      <c r="E56" s="436" t="s">
        <v>106</v>
      </c>
      <c r="F56" s="278"/>
      <c r="G56" s="395" t="s">
        <v>141</v>
      </c>
      <c r="H56" s="279">
        <v>0</v>
      </c>
      <c r="I56" s="280">
        <f>LOOKUP(10^17,'報償費（7-2）源泉なし'!F3:'報償費（7-2）源泉なし'!F36)</f>
        <v>0</v>
      </c>
      <c r="J56" s="263">
        <f t="shared" si="3"/>
        <v>0</v>
      </c>
    </row>
    <row r="57" spans="1:10" ht="26.1" customHeight="1" x14ac:dyDescent="0.2">
      <c r="A57" s="449"/>
      <c r="B57" s="450"/>
      <c r="C57" s="451"/>
      <c r="D57" s="380" t="s">
        <v>72</v>
      </c>
      <c r="E57" s="296" t="s">
        <v>34</v>
      </c>
      <c r="F57" s="297"/>
      <c r="G57" s="298"/>
      <c r="H57" s="299">
        <f>H58+H59</f>
        <v>0</v>
      </c>
      <c r="I57" s="300">
        <f>I58+I59</f>
        <v>0</v>
      </c>
      <c r="J57" s="301">
        <f>H57+-I57</f>
        <v>0</v>
      </c>
    </row>
    <row r="58" spans="1:10" ht="15.95" customHeight="1" x14ac:dyDescent="0.2">
      <c r="A58" s="449"/>
      <c r="B58" s="450"/>
      <c r="C58" s="451"/>
      <c r="D58" s="378" t="s">
        <v>108</v>
      </c>
      <c r="E58" s="229" t="s">
        <v>86</v>
      </c>
      <c r="F58" s="368"/>
      <c r="G58" s="411" t="s">
        <v>131</v>
      </c>
      <c r="H58" s="281">
        <v>0</v>
      </c>
      <c r="I58" s="274">
        <f>LOOKUP(10^17,'旅費（8-3）費用弁償'!F3:'旅費（8-3）費用弁償'!F36)</f>
        <v>0</v>
      </c>
      <c r="J58" s="275">
        <f>H58-+I59</f>
        <v>0</v>
      </c>
    </row>
    <row r="59" spans="1:10" ht="32.1" customHeight="1" x14ac:dyDescent="0.2">
      <c r="A59" s="449"/>
      <c r="B59" s="450"/>
      <c r="C59" s="451"/>
      <c r="D59" s="437" t="s">
        <v>56</v>
      </c>
      <c r="E59" s="438" t="s">
        <v>110</v>
      </c>
      <c r="F59" s="282"/>
      <c r="G59" s="412" t="s">
        <v>142</v>
      </c>
      <c r="H59" s="279">
        <v>0</v>
      </c>
      <c r="I59" s="280">
        <f>LOOKUP(10^17,'会計年度任用通期費用弁償（8-4）'!F3:'会計年度任用通期費用弁償（8-4）'!F36)</f>
        <v>0</v>
      </c>
      <c r="J59" s="263">
        <f>H59-+I59</f>
        <v>0</v>
      </c>
    </row>
    <row r="60" spans="1:10" ht="26.1" customHeight="1" x14ac:dyDescent="0.2">
      <c r="A60" s="247"/>
      <c r="B60" s="450"/>
      <c r="C60" s="451"/>
      <c r="D60" s="380">
        <v>10</v>
      </c>
      <c r="E60" s="296" t="s">
        <v>23</v>
      </c>
      <c r="F60" s="339"/>
      <c r="G60" s="413"/>
      <c r="H60" s="299">
        <f>H61+H66+H67</f>
        <v>0</v>
      </c>
      <c r="I60" s="300">
        <f>I61+I66+I67</f>
        <v>0</v>
      </c>
      <c r="J60" s="301">
        <f>H60+-I60</f>
        <v>0</v>
      </c>
    </row>
    <row r="61" spans="1:10" ht="15.95" customHeight="1" x14ac:dyDescent="0.2">
      <c r="A61" s="248"/>
      <c r="B61" s="450"/>
      <c r="C61" s="451"/>
      <c r="D61" s="381" t="s">
        <v>60</v>
      </c>
      <c r="E61" s="98" t="s">
        <v>20</v>
      </c>
      <c r="F61" s="238"/>
      <c r="G61" s="414" t="s">
        <v>20</v>
      </c>
      <c r="H61" s="283">
        <f>H62+H63+H64+H65</f>
        <v>0</v>
      </c>
      <c r="I61" s="274">
        <f>I62+I63+I64+I65</f>
        <v>0</v>
      </c>
      <c r="J61" s="275">
        <f t="shared" ref="J61:J68" si="4">H61-+I61</f>
        <v>0</v>
      </c>
    </row>
    <row r="62" spans="1:10" ht="15.95" customHeight="1" x14ac:dyDescent="0.3">
      <c r="A62" s="246"/>
      <c r="B62" s="257">
        <v>3</v>
      </c>
      <c r="C62" s="451"/>
      <c r="D62" s="351"/>
      <c r="E62" s="230"/>
      <c r="F62" s="285"/>
      <c r="G62" s="442" t="s">
        <v>160</v>
      </c>
      <c r="H62" s="89">
        <v>0</v>
      </c>
      <c r="I62" s="90">
        <f>LOOKUP(10^17,'教授用消耗品代(10-1)'!F3:'教授用消耗品代(10-1)'!F36)</f>
        <v>0</v>
      </c>
      <c r="J62" s="261">
        <f t="shared" si="4"/>
        <v>0</v>
      </c>
    </row>
    <row r="63" spans="1:10" s="88" customFormat="1" ht="15.95" customHeight="1" x14ac:dyDescent="0.2">
      <c r="A63" s="246"/>
      <c r="B63" s="445" t="s">
        <v>84</v>
      </c>
      <c r="C63" s="253"/>
      <c r="D63" s="351"/>
      <c r="E63" s="230"/>
      <c r="F63" s="285"/>
      <c r="G63" s="415" t="s">
        <v>143</v>
      </c>
      <c r="H63" s="91">
        <v>0</v>
      </c>
      <c r="I63" s="92">
        <f>LOOKUP(10^17,'部活動消耗 (10-1)'!F3:'部活動消耗 (10-1)'!F36)</f>
        <v>0</v>
      </c>
      <c r="J63" s="262">
        <f t="shared" si="4"/>
        <v>0</v>
      </c>
    </row>
    <row r="64" spans="1:10" ht="15.95" customHeight="1" x14ac:dyDescent="0.2">
      <c r="A64" s="246"/>
      <c r="B64" s="446"/>
      <c r="C64" s="253"/>
      <c r="D64" s="351"/>
      <c r="E64" s="230"/>
      <c r="F64" s="285"/>
      <c r="G64" s="416" t="s">
        <v>144</v>
      </c>
      <c r="H64" s="91">
        <v>0</v>
      </c>
      <c r="I64" s="92">
        <f>LOOKUP(10^17,'消耗品キャリア (10-1) '!F3:'消耗品キャリア (10-1) '!F36)</f>
        <v>0</v>
      </c>
      <c r="J64" s="262">
        <f t="shared" si="4"/>
        <v>0</v>
      </c>
    </row>
    <row r="65" spans="1:10" ht="15.95" customHeight="1" x14ac:dyDescent="0.2">
      <c r="A65" s="246"/>
      <c r="B65" s="446"/>
      <c r="C65" s="253"/>
      <c r="D65" s="351"/>
      <c r="E65" s="230"/>
      <c r="F65" s="285"/>
      <c r="G65" s="416" t="s">
        <v>145</v>
      </c>
      <c r="H65" s="91">
        <v>0</v>
      </c>
      <c r="I65" s="92">
        <f>LOOKUP(10^17,'消耗その他(10-1)'!F3:'消耗その他(10-1)'!F36)</f>
        <v>0</v>
      </c>
      <c r="J65" s="284">
        <f t="shared" si="4"/>
        <v>0</v>
      </c>
    </row>
    <row r="66" spans="1:10" ht="15.95" customHeight="1" x14ac:dyDescent="0.2">
      <c r="A66" s="246"/>
      <c r="B66" s="446"/>
      <c r="C66" s="253"/>
      <c r="D66" s="382" t="s">
        <v>56</v>
      </c>
      <c r="E66" s="232" t="s">
        <v>66</v>
      </c>
      <c r="F66" s="285"/>
      <c r="G66" s="417" t="s">
        <v>125</v>
      </c>
      <c r="H66" s="286">
        <v>0</v>
      </c>
      <c r="I66" s="287">
        <f>LOOKUP(10^17,'燃料費（10-4）2'!F3:'燃料費（10-4）2'!F36)</f>
        <v>0</v>
      </c>
      <c r="J66" s="275">
        <f t="shared" si="4"/>
        <v>0</v>
      </c>
    </row>
    <row r="67" spans="1:10" ht="15.95" customHeight="1" x14ac:dyDescent="0.2">
      <c r="A67" s="246"/>
      <c r="B67" s="257"/>
      <c r="C67" s="253"/>
      <c r="D67" s="383" t="s">
        <v>64</v>
      </c>
      <c r="E67" s="230" t="s">
        <v>67</v>
      </c>
      <c r="F67" s="236"/>
      <c r="G67" s="400" t="s">
        <v>129</v>
      </c>
      <c r="H67" s="136">
        <v>0</v>
      </c>
      <c r="I67" s="137">
        <f>LOOKUP(10^17,'食糧費(10-8) 2'!F3:'食糧費(10-8) 2'!F36)</f>
        <v>0</v>
      </c>
      <c r="J67" s="263">
        <f t="shared" si="4"/>
        <v>0</v>
      </c>
    </row>
    <row r="68" spans="1:10" ht="15.95" customHeight="1" x14ac:dyDescent="0.2">
      <c r="A68" s="246"/>
      <c r="B68" s="257"/>
      <c r="C68" s="253"/>
      <c r="D68" s="356"/>
      <c r="E68" s="232"/>
      <c r="F68" s="285"/>
      <c r="G68" s="418"/>
      <c r="H68" s="286"/>
      <c r="I68" s="287"/>
      <c r="J68" s="275">
        <f t="shared" si="4"/>
        <v>0</v>
      </c>
    </row>
    <row r="69" spans="1:10" ht="26.1" customHeight="1" x14ac:dyDescent="0.2">
      <c r="A69" s="246"/>
      <c r="B69" s="257"/>
      <c r="C69" s="253"/>
      <c r="D69" s="379">
        <v>11</v>
      </c>
      <c r="E69" s="333" t="s">
        <v>25</v>
      </c>
      <c r="F69" s="340"/>
      <c r="G69" s="419"/>
      <c r="H69" s="341">
        <f>H70+H71+H72+H73+H74</f>
        <v>0</v>
      </c>
      <c r="I69" s="337">
        <f>I70+I71+I72+I73+I74</f>
        <v>0</v>
      </c>
      <c r="J69" s="338">
        <f>H69+-I69</f>
        <v>0</v>
      </c>
    </row>
    <row r="70" spans="1:10" ht="15.95" customHeight="1" x14ac:dyDescent="0.25">
      <c r="A70" s="246"/>
      <c r="B70" s="257"/>
      <c r="C70" s="253"/>
      <c r="D70" s="382" t="s">
        <v>99</v>
      </c>
      <c r="E70" s="232" t="s">
        <v>107</v>
      </c>
      <c r="F70" s="285"/>
      <c r="G70" s="420" t="s">
        <v>146</v>
      </c>
      <c r="H70" s="286">
        <v>0</v>
      </c>
      <c r="I70" s="287">
        <f>LOOKUP(10^17,'通信運搬費(11-1)'!F3:'通信運搬費(11-1)'!F36)</f>
        <v>0</v>
      </c>
      <c r="J70" s="275">
        <f>H70-+I70</f>
        <v>0</v>
      </c>
    </row>
    <row r="71" spans="1:10" ht="15.95" customHeight="1" x14ac:dyDescent="0.2">
      <c r="A71" s="246"/>
      <c r="B71" s="257"/>
      <c r="C71" s="253"/>
      <c r="D71" s="385" t="s">
        <v>112</v>
      </c>
      <c r="E71" s="231" t="s">
        <v>111</v>
      </c>
      <c r="F71" s="237"/>
      <c r="G71" s="421" t="s">
        <v>147</v>
      </c>
      <c r="H71" s="145">
        <v>0</v>
      </c>
      <c r="I71" s="146">
        <f>LOOKUP(10^17,'口座引き落し手数料(11-2) '!F3:'口座引き落し手数料(11-2) '!F36)</f>
        <v>0</v>
      </c>
      <c r="J71" s="275">
        <f>H71-+I71</f>
        <v>0</v>
      </c>
    </row>
    <row r="72" spans="1:10" ht="15.95" customHeight="1" x14ac:dyDescent="0.2">
      <c r="A72" s="246"/>
      <c r="B72" s="257"/>
      <c r="C72" s="253"/>
      <c r="D72" s="439" t="s">
        <v>113</v>
      </c>
      <c r="E72" s="232" t="s">
        <v>114</v>
      </c>
      <c r="F72" s="238"/>
      <c r="G72" s="408" t="s">
        <v>148</v>
      </c>
      <c r="H72" s="147">
        <v>0</v>
      </c>
      <c r="I72" s="148">
        <f>LOOKUP(10^17,'傷害保険(11-3) '!F3:'傷害保険(11-3) '!F36)</f>
        <v>0</v>
      </c>
      <c r="J72" s="275">
        <f>H72-+I72</f>
        <v>0</v>
      </c>
    </row>
    <row r="73" spans="1:10" ht="15.95" customHeight="1" x14ac:dyDescent="0.2">
      <c r="A73" s="246"/>
      <c r="B73" s="257"/>
      <c r="C73" s="253"/>
      <c r="D73" s="440"/>
      <c r="E73" s="232"/>
      <c r="F73" s="238"/>
      <c r="G73" s="414"/>
      <c r="H73" s="143"/>
      <c r="I73" s="144"/>
      <c r="J73" s="264"/>
    </row>
    <row r="74" spans="1:10" ht="15.95" customHeight="1" x14ac:dyDescent="0.2">
      <c r="A74" s="246"/>
      <c r="B74" s="257"/>
      <c r="C74" s="253"/>
      <c r="D74" s="351"/>
      <c r="E74" s="230"/>
      <c r="F74" s="239"/>
      <c r="G74" s="422"/>
      <c r="H74" s="288"/>
      <c r="I74" s="289"/>
      <c r="J74" s="290"/>
    </row>
    <row r="75" spans="1:10" ht="26.1" customHeight="1" x14ac:dyDescent="0.2">
      <c r="A75" s="246"/>
      <c r="B75" s="257"/>
      <c r="C75" s="253"/>
      <c r="D75" s="380">
        <v>12</v>
      </c>
      <c r="E75" s="342" t="s">
        <v>65</v>
      </c>
      <c r="F75" s="297"/>
      <c r="G75" s="413"/>
      <c r="H75" s="343">
        <f>I76</f>
        <v>0</v>
      </c>
      <c r="I75" s="300">
        <f>I76</f>
        <v>0</v>
      </c>
      <c r="J75" s="301">
        <f>H75+-I75</f>
        <v>0</v>
      </c>
    </row>
    <row r="76" spans="1:10" ht="15.95" customHeight="1" x14ac:dyDescent="0.2">
      <c r="A76" s="246"/>
      <c r="B76" s="257"/>
      <c r="C76" s="253"/>
      <c r="D76" s="383" t="s">
        <v>75</v>
      </c>
      <c r="E76" s="230" t="s">
        <v>65</v>
      </c>
      <c r="F76" s="239"/>
      <c r="G76" s="423" t="s">
        <v>149</v>
      </c>
      <c r="H76" s="140">
        <v>0</v>
      </c>
      <c r="I76" s="141">
        <f>LOOKUP(10^17,'定演証明委託(12-1)'!F3:'定演証明委託(12-1)'!F36)</f>
        <v>0</v>
      </c>
      <c r="J76" s="290"/>
    </row>
    <row r="77" spans="1:10" ht="26.1" customHeight="1" x14ac:dyDescent="0.2">
      <c r="A77" s="246"/>
      <c r="B77" s="257"/>
      <c r="C77" s="253"/>
      <c r="D77" s="380">
        <v>13</v>
      </c>
      <c r="E77" s="296" t="s">
        <v>62</v>
      </c>
      <c r="F77" s="297"/>
      <c r="G77" s="413"/>
      <c r="H77" s="343">
        <f>H78+H79+H80+H81+H82+H83+H84+H85+H86</f>
        <v>0</v>
      </c>
      <c r="I77" s="300">
        <f>I78+I79+I80+I81+I82+I83+I84+I85+I86</f>
        <v>0</v>
      </c>
      <c r="J77" s="301">
        <f>H77+-I77</f>
        <v>0</v>
      </c>
    </row>
    <row r="78" spans="1:10" ht="15.95" customHeight="1" x14ac:dyDescent="0.2">
      <c r="A78" s="246"/>
      <c r="B78" s="257"/>
      <c r="C78" s="253"/>
      <c r="D78" s="384" t="s">
        <v>73</v>
      </c>
      <c r="E78" s="233" t="s">
        <v>71</v>
      </c>
      <c r="F78" s="240"/>
      <c r="G78" s="407" t="s">
        <v>150</v>
      </c>
      <c r="H78" s="105">
        <v>0</v>
      </c>
      <c r="I78" s="106">
        <f>LOOKUP(10^17,'土地借上料(13-1)'!F3:'土地借上料(13-1)'!F36)</f>
        <v>0</v>
      </c>
      <c r="J78" s="291">
        <f>H78+-I78</f>
        <v>0</v>
      </c>
    </row>
    <row r="79" spans="1:10" ht="15.95" customHeight="1" x14ac:dyDescent="0.2">
      <c r="A79" s="246"/>
      <c r="B79" s="257"/>
      <c r="C79" s="253"/>
      <c r="D79" s="384"/>
      <c r="E79" s="233"/>
      <c r="F79" s="240"/>
      <c r="G79" s="424"/>
      <c r="H79" s="105"/>
      <c r="I79" s="106"/>
      <c r="J79" s="265">
        <f t="shared" ref="J79:J86" si="5">H79+-I79</f>
        <v>0</v>
      </c>
    </row>
    <row r="80" spans="1:10" ht="15.95" customHeight="1" x14ac:dyDescent="0.2">
      <c r="A80" s="246"/>
      <c r="B80" s="257"/>
      <c r="C80" s="253"/>
      <c r="D80" s="381" t="s">
        <v>74</v>
      </c>
      <c r="E80" s="234" t="s">
        <v>161</v>
      </c>
      <c r="F80" s="241"/>
      <c r="G80" s="425" t="s">
        <v>151</v>
      </c>
      <c r="H80" s="89">
        <v>0</v>
      </c>
      <c r="I80" s="90">
        <f>LOOKUP(10^17,'車借上料(13-2) '!F3:'車借上料(13-2) '!F36)</f>
        <v>0</v>
      </c>
      <c r="J80" s="266">
        <f t="shared" si="5"/>
        <v>0</v>
      </c>
    </row>
    <row r="81" spans="1:11" ht="15.95" customHeight="1" x14ac:dyDescent="0.2">
      <c r="A81" s="246"/>
      <c r="B81" s="257"/>
      <c r="C81" s="253"/>
      <c r="D81" s="384"/>
      <c r="E81" s="233"/>
      <c r="F81" s="236"/>
      <c r="G81" s="426"/>
      <c r="H81" s="136"/>
      <c r="I81" s="137"/>
      <c r="J81" s="267">
        <f t="shared" si="5"/>
        <v>0</v>
      </c>
    </row>
    <row r="82" spans="1:11" ht="15" customHeight="1" x14ac:dyDescent="0.2">
      <c r="A82" s="246"/>
      <c r="B82" s="257"/>
      <c r="C82" s="252"/>
      <c r="D82" s="381" t="s">
        <v>56</v>
      </c>
      <c r="E82" s="98" t="s">
        <v>68</v>
      </c>
      <c r="F82" s="242"/>
      <c r="G82" s="427" t="s">
        <v>152</v>
      </c>
      <c r="H82" s="154">
        <v>0</v>
      </c>
      <c r="I82" s="259">
        <f>LOOKUP(10^17,'通行料・駐車料(13-4) '!F3:'通行料・駐車料(13-4) '!F36)</f>
        <v>0</v>
      </c>
      <c r="J82" s="268">
        <f t="shared" si="5"/>
        <v>0</v>
      </c>
      <c r="K82" s="200"/>
    </row>
    <row r="83" spans="1:11" ht="15.75" customHeight="1" x14ac:dyDescent="0.2">
      <c r="A83" s="246"/>
      <c r="B83" s="257"/>
      <c r="C83" s="252"/>
      <c r="D83" s="383"/>
      <c r="E83" s="230"/>
      <c r="F83" s="243"/>
      <c r="G83" s="428"/>
      <c r="H83" s="155"/>
      <c r="I83" s="260"/>
      <c r="J83" s="269">
        <f t="shared" si="5"/>
        <v>0</v>
      </c>
      <c r="K83" s="200"/>
    </row>
    <row r="84" spans="1:11" ht="15.95" customHeight="1" x14ac:dyDescent="0.2">
      <c r="A84" s="246"/>
      <c r="B84" s="257"/>
      <c r="C84" s="252"/>
      <c r="D84" s="385" t="s">
        <v>63</v>
      </c>
      <c r="E84" s="231" t="s">
        <v>69</v>
      </c>
      <c r="F84" s="244"/>
      <c r="G84" s="429" t="s">
        <v>153</v>
      </c>
      <c r="H84" s="152">
        <v>0</v>
      </c>
      <c r="I84" s="153">
        <f>LOOKUP(10^17,'会場借上料(13-6) '!F3:'会場借上料(13-6) '!F36)</f>
        <v>0</v>
      </c>
      <c r="J84" s="268">
        <f t="shared" si="5"/>
        <v>0</v>
      </c>
      <c r="K84" s="200"/>
    </row>
    <row r="85" spans="1:11" ht="15.95" customHeight="1" x14ac:dyDescent="0.2">
      <c r="A85" s="246"/>
      <c r="B85" s="257"/>
      <c r="C85" s="252"/>
      <c r="D85" s="383"/>
      <c r="E85" s="230"/>
      <c r="F85" s="236"/>
      <c r="G85" s="400" t="s">
        <v>154</v>
      </c>
      <c r="H85" s="136">
        <v>0</v>
      </c>
      <c r="I85" s="125">
        <f>LOOKUP(10^17,'宿泊施設借上料(13-6)'!F3:'宿泊施設借上料(13-6)'!F36)</f>
        <v>0</v>
      </c>
      <c r="J85" s="270">
        <f t="shared" si="5"/>
        <v>0</v>
      </c>
      <c r="K85" s="200"/>
    </row>
    <row r="86" spans="1:11" ht="15.75" customHeight="1" x14ac:dyDescent="0.2">
      <c r="A86" s="246"/>
      <c r="B86" s="257"/>
      <c r="C86" s="252"/>
      <c r="D86" s="385"/>
      <c r="E86" s="292"/>
      <c r="F86" s="293"/>
      <c r="G86" s="430"/>
      <c r="H86" s="91"/>
      <c r="I86" s="92"/>
      <c r="J86" s="269">
        <f t="shared" si="5"/>
        <v>0</v>
      </c>
      <c r="K86" s="200"/>
    </row>
    <row r="87" spans="1:11" ht="26.1" customHeight="1" x14ac:dyDescent="0.2">
      <c r="A87" s="246"/>
      <c r="B87" s="257"/>
      <c r="C87" s="252"/>
      <c r="D87" s="380">
        <v>17</v>
      </c>
      <c r="E87" s="296" t="s">
        <v>27</v>
      </c>
      <c r="F87" s="297"/>
      <c r="G87" s="413"/>
      <c r="H87" s="299">
        <f>H88+H89</f>
        <v>0</v>
      </c>
      <c r="I87" s="300">
        <f>I88+I89</f>
        <v>0</v>
      </c>
      <c r="J87" s="344">
        <f t="shared" ref="J87:J92" si="6">H87-+I87</f>
        <v>0</v>
      </c>
      <c r="K87" s="200"/>
    </row>
    <row r="88" spans="1:11" ht="15.95" customHeight="1" x14ac:dyDescent="0.2">
      <c r="A88" s="246"/>
      <c r="B88" s="257"/>
      <c r="C88" s="252"/>
      <c r="D88" s="351" t="s">
        <v>60</v>
      </c>
      <c r="E88" s="230" t="s">
        <v>102</v>
      </c>
      <c r="F88" s="244"/>
      <c r="G88" s="407" t="s">
        <v>155</v>
      </c>
      <c r="H88" s="111">
        <v>0</v>
      </c>
      <c r="I88" s="294">
        <f>LOOKUP(10^17,'備品購入費(17-1)教材'!F3:'備品購入費(17-1)教材'!F36)</f>
        <v>0</v>
      </c>
      <c r="J88" s="270">
        <f t="shared" si="6"/>
        <v>0</v>
      </c>
      <c r="K88" s="200"/>
    </row>
    <row r="89" spans="1:11" ht="15.95" customHeight="1" x14ac:dyDescent="0.2">
      <c r="A89" s="246"/>
      <c r="B89" s="257"/>
      <c r="C89" s="252"/>
      <c r="D89" s="351"/>
      <c r="E89" s="230"/>
      <c r="F89" s="239"/>
      <c r="G89" s="427" t="s">
        <v>156</v>
      </c>
      <c r="H89" s="295">
        <v>0</v>
      </c>
      <c r="I89" s="280">
        <f>LOOKUP(10^17,'備品購入費(17-2) 図書'!F3:'備品購入費(17-2) 図書'!F36)</f>
        <v>0</v>
      </c>
      <c r="J89" s="269">
        <f t="shared" si="6"/>
        <v>0</v>
      </c>
      <c r="K89" s="200"/>
    </row>
    <row r="90" spans="1:11" ht="26.1" customHeight="1" x14ac:dyDescent="0.2">
      <c r="A90" s="246"/>
      <c r="B90" s="257"/>
      <c r="C90" s="252"/>
      <c r="D90" s="380">
        <v>18</v>
      </c>
      <c r="E90" s="345" t="s">
        <v>70</v>
      </c>
      <c r="F90" s="297"/>
      <c r="G90" s="413"/>
      <c r="H90" s="299">
        <f>H91+H92</f>
        <v>0</v>
      </c>
      <c r="I90" s="300">
        <f>I91+I92</f>
        <v>0</v>
      </c>
      <c r="J90" s="344">
        <f t="shared" si="6"/>
        <v>0</v>
      </c>
      <c r="K90" s="200"/>
    </row>
    <row r="91" spans="1:11" ht="18" x14ac:dyDescent="0.2">
      <c r="A91" s="246"/>
      <c r="B91" s="257"/>
      <c r="C91" s="252"/>
      <c r="D91" s="351" t="s">
        <v>28</v>
      </c>
      <c r="E91" s="230" t="s">
        <v>115</v>
      </c>
      <c r="F91" s="244"/>
      <c r="G91" s="407" t="s">
        <v>157</v>
      </c>
      <c r="H91" s="111">
        <v>0</v>
      </c>
      <c r="I91" s="294">
        <f>LOOKUP(10^17,'大会参加等負担金(18-1)'!F3:'大会参加等負担金(18-1)'!F36)</f>
        <v>0</v>
      </c>
      <c r="J91" s="270">
        <f t="shared" si="6"/>
        <v>0</v>
      </c>
      <c r="K91" s="200"/>
    </row>
    <row r="92" spans="1:11" x14ac:dyDescent="0.2">
      <c r="A92" s="249"/>
      <c r="B92" s="258"/>
      <c r="C92" s="254"/>
      <c r="D92" s="357"/>
      <c r="E92" s="235"/>
      <c r="F92" s="240"/>
      <c r="G92" s="142"/>
      <c r="H92" s="105"/>
      <c r="I92" s="106"/>
      <c r="J92" s="271">
        <f t="shared" si="6"/>
        <v>0</v>
      </c>
      <c r="K92" s="200"/>
    </row>
    <row r="93" spans="1:11" x14ac:dyDescent="0.2">
      <c r="A93" s="245"/>
      <c r="B93" s="245"/>
      <c r="C93" s="245"/>
      <c r="D93" s="93"/>
      <c r="E93" s="98"/>
      <c r="F93" s="97"/>
      <c r="G93" s="128"/>
      <c r="H93" s="99"/>
      <c r="I93" s="99"/>
      <c r="J93" s="99"/>
    </row>
    <row r="94" spans="1:11" x14ac:dyDescent="0.2">
      <c r="A94" s="93"/>
      <c r="B94" s="93"/>
      <c r="C94" s="93"/>
      <c r="D94" s="95"/>
      <c r="E94" s="96"/>
      <c r="F94" s="93"/>
      <c r="G94" s="134"/>
      <c r="H94" s="101"/>
      <c r="I94" s="101"/>
      <c r="J94" s="101"/>
    </row>
    <row r="95" spans="1:11" ht="15" x14ac:dyDescent="0.2">
      <c r="A95"/>
      <c r="B95"/>
      <c r="C95"/>
      <c r="D95" s="95"/>
      <c r="E95" s="98"/>
      <c r="F95" s="97"/>
      <c r="G95" s="128"/>
      <c r="H95" s="99"/>
      <c r="I95" s="100"/>
      <c r="J95" s="101"/>
    </row>
    <row r="96" spans="1:11" ht="15" x14ac:dyDescent="0.2">
      <c r="A96"/>
      <c r="B96"/>
      <c r="C96"/>
      <c r="D96" s="95"/>
      <c r="E96" s="98"/>
      <c r="F96" s="97"/>
      <c r="G96" s="128"/>
      <c r="H96" s="99"/>
      <c r="I96" s="99"/>
      <c r="J96" s="101"/>
    </row>
    <row r="97" spans="1:10" ht="15" x14ac:dyDescent="0.2">
      <c r="A97"/>
      <c r="B97"/>
      <c r="C97"/>
      <c r="D97" s="95"/>
      <c r="E97" s="98"/>
      <c r="F97" s="97"/>
      <c r="G97" s="128"/>
      <c r="H97" s="99"/>
      <c r="I97" s="100"/>
      <c r="J97" s="101"/>
    </row>
    <row r="98" spans="1:10" ht="15" x14ac:dyDescent="0.2">
      <c r="A98"/>
      <c r="B98"/>
      <c r="C98"/>
      <c r="D98" s="95"/>
      <c r="E98" s="98"/>
      <c r="F98" s="97"/>
      <c r="G98" s="128"/>
      <c r="H98" s="99"/>
      <c r="I98" s="100"/>
      <c r="J98" s="101"/>
    </row>
    <row r="99" spans="1:10" ht="15" x14ac:dyDescent="0.2">
      <c r="A99"/>
      <c r="B99"/>
      <c r="C99"/>
      <c r="D99" s="95"/>
      <c r="E99" s="98"/>
      <c r="F99" s="97"/>
      <c r="G99" s="128"/>
      <c r="H99" s="99"/>
      <c r="I99" s="99"/>
      <c r="J99" s="101"/>
    </row>
    <row r="100" spans="1:10" x14ac:dyDescent="0.2">
      <c r="D100" s="95"/>
      <c r="E100" s="98"/>
      <c r="F100" s="97"/>
      <c r="G100" s="128"/>
      <c r="H100" s="99"/>
      <c r="I100" s="100"/>
      <c r="J100" s="101"/>
    </row>
    <row r="101" spans="1:10" x14ac:dyDescent="0.2">
      <c r="D101" s="386"/>
      <c r="E101" s="102"/>
    </row>
  </sheetData>
  <mergeCells count="11">
    <mergeCell ref="F2:G2"/>
    <mergeCell ref="B63:B66"/>
    <mergeCell ref="E1:F1"/>
    <mergeCell ref="C4:C13"/>
    <mergeCell ref="A53:A59"/>
    <mergeCell ref="B53:B61"/>
    <mergeCell ref="C53:C62"/>
    <mergeCell ref="A4:A10"/>
    <mergeCell ref="B4:B12"/>
    <mergeCell ref="F44:G44"/>
    <mergeCell ref="B14:B17"/>
  </mergeCells>
  <phoneticPr fontId="2"/>
  <conditionalFormatting sqref="I98 I100 I45 I4 I6 I10 I33 I28:I29 I13:I25 I38:I43 I35 I47:I49">
    <cfRule type="cellIs" dxfId="71" priority="1" stopIfTrue="1" operator="lessThan">
      <formula>0</formula>
    </cfRule>
  </conditionalFormatting>
  <conditionalFormatting sqref="I50 I95 I97 I46 I44 I37 I88:I89 I3 I12 I9 I5 I86 I84 I59:I71 I73:I79 I52:I57">
    <cfRule type="cellIs" dxfId="70" priority="2" stopIfTrue="1" operator="lessThan">
      <formula>0</formula>
    </cfRule>
  </conditionalFormatting>
  <conditionalFormatting sqref="I8">
    <cfRule type="cellIs" dxfId="69" priority="3" stopIfTrue="1" operator="lessThan">
      <formula>0</formula>
    </cfRule>
  </conditionalFormatting>
  <conditionalFormatting sqref="I7">
    <cfRule type="cellIs" dxfId="68" priority="4" stopIfTrue="1" operator="lessThan">
      <formula>0</formula>
    </cfRule>
  </conditionalFormatting>
  <conditionalFormatting sqref="H21">
    <cfRule type="cellIs" dxfId="67" priority="5" stopIfTrue="1" operator="lessThan">
      <formula>0</formula>
    </cfRule>
  </conditionalFormatting>
  <conditionalFormatting sqref="I11">
    <cfRule type="cellIs" dxfId="66" priority="6" stopIfTrue="1" operator="lessThan">
      <formula>0</formula>
    </cfRule>
  </conditionalFormatting>
  <conditionalFormatting sqref="I36">
    <cfRule type="cellIs" dxfId="65" priority="7" stopIfTrue="1" operator="lessThan">
      <formula>0</formula>
    </cfRule>
  </conditionalFormatting>
  <conditionalFormatting sqref="I72">
    <cfRule type="cellIs" dxfId="64" priority="8" stopIfTrue="1" operator="lessThan">
      <formula>0</formula>
    </cfRule>
  </conditionalFormatting>
  <conditionalFormatting sqref="I82">
    <cfRule type="cellIs" dxfId="63" priority="9" stopIfTrue="1" operator="lessThan">
      <formula>0</formula>
    </cfRule>
  </conditionalFormatting>
  <conditionalFormatting sqref="I83 I81">
    <cfRule type="cellIs" dxfId="62" priority="10" stopIfTrue="1" operator="lessThan">
      <formula>0</formula>
    </cfRule>
  </conditionalFormatting>
  <conditionalFormatting sqref="I27">
    <cfRule type="cellIs" dxfId="61" priority="11" stopIfTrue="1" operator="lessThan">
      <formula>0</formula>
    </cfRule>
  </conditionalFormatting>
  <conditionalFormatting sqref="I58">
    <cfRule type="cellIs" dxfId="60" priority="12" stopIfTrue="1" operator="lessThan">
      <formula>0</formula>
    </cfRule>
  </conditionalFormatting>
  <conditionalFormatting sqref="I80">
    <cfRule type="cellIs" dxfId="59" priority="13" stopIfTrue="1" operator="lessThan">
      <formula>0</formula>
    </cfRule>
  </conditionalFormatting>
  <conditionalFormatting sqref="I91:I92">
    <cfRule type="cellIs" dxfId="58" priority="14" stopIfTrue="1" operator="lessThan">
      <formula>0</formula>
    </cfRule>
  </conditionalFormatting>
  <conditionalFormatting sqref="I84">
    <cfRule type="cellIs" dxfId="57" priority="15" stopIfTrue="1" operator="lessThan">
      <formula>0</formula>
    </cfRule>
  </conditionalFormatting>
  <conditionalFormatting sqref="I30:I32">
    <cfRule type="cellIs" dxfId="56" priority="16" stopIfTrue="1" operator="lessThan">
      <formula>0</formula>
    </cfRule>
  </conditionalFormatting>
  <conditionalFormatting sqref="I34">
    <cfRule type="cellIs" dxfId="55" priority="17" stopIfTrue="1" operator="lessThan">
      <formula>0</formula>
    </cfRule>
  </conditionalFormatting>
  <conditionalFormatting sqref="I85">
    <cfRule type="cellIs" dxfId="54" priority="18" stopIfTrue="1" operator="lessThan">
      <formula>0</formula>
    </cfRule>
  </conditionalFormatting>
  <conditionalFormatting sqref="I85">
    <cfRule type="cellIs" dxfId="53" priority="19" stopIfTrue="1" operator="lessThan">
      <formula>0</formula>
    </cfRule>
  </conditionalFormatting>
  <hyperlinks>
    <hyperlink ref="G4" location="'バス運転手報酬（1-3）'!A1" display="バス運転手報酬"/>
    <hyperlink ref="G62" location="'教授用消耗品代（10-1）'!A1" display="教授用消耗品代"/>
    <hyperlink ref="G10" location="'費用弁償(8-3)　①'!Print_Titles" display="費用弁償"/>
    <hyperlink ref="G11" location="'会計年度通勤費用弁償（8-4）'!Print_Titles" display="会計年度通勤費用弁償"/>
    <hyperlink ref="G13" location="'消耗品費（10-1）'!A1" display="消耗品費"/>
    <hyperlink ref="G15" location="'印刷製本費（10-3）'!A1" display="印刷製本費"/>
    <hyperlink ref="G16" location="'燃料費（10-4）'!A1" display="燃料費"/>
    <hyperlink ref="G18" location="'光熱水費（10-5）ガス'!A1" display="ガス代"/>
    <hyperlink ref="G22" location="'医薬材料費（10-7）①衛生・薬剤代'!A1" display="①衛生・薬剤代"/>
    <hyperlink ref="G23" location="'医薬材料費（10-7）②プール薬剤代'!A1" display="②プール薬剤代"/>
    <hyperlink ref="G24" location="'食糧費（10-8）'!A1" display="食糧費"/>
    <hyperlink ref="G28" location="'通信運搬費（11-1）郵券'!A1" display="①郵券"/>
    <hyperlink ref="G30" location="'クリーニング代（11-2）'!A1" display="クリーニング代"/>
    <hyperlink ref="G32" location="'リサイクル料（11-2）'!A1" display="リサイクル手数料"/>
    <hyperlink ref="G33" location="'空調清掃手数料（11-2）'!A1" display="空調設備清掃点検手数料"/>
    <hyperlink ref="G34" location="'筆耕料(11-4)'!A1" display="筆耕料"/>
    <hyperlink ref="G38" location="'受信料（13-3）テレビ受信料'!A1" display="テレビ受信料"/>
    <hyperlink ref="G40" location="'リース料（13-5）コピー機リース代'!A1" display="①コピー機リース代"/>
    <hyperlink ref="G41" location="'リース料（13-5）コピー機カウント代'!A1" display="②コピーカウント料"/>
    <hyperlink ref="G42" location="'リース料（13-5）印刷機リース代'!A1" display="③印刷機リース代"/>
    <hyperlink ref="G43" location="'リース料（13-5）温水器リース料'!A1" display="温水器リース代"/>
    <hyperlink ref="G45" location="'補修原材料費（15-1）'!A1" display="補修原材料費"/>
    <hyperlink ref="G52" location="'バス運転手報酬キャリア（1-3）'!A1" display="バス運転手報酬キャリア"/>
    <hyperlink ref="G53" location="'報酬費（1-4）'!A1" display="報酬費"/>
    <hyperlink ref="G55" location="'報償費（7-1）報酬料金等'!A1" display="講師等謝金（個人）"/>
    <hyperlink ref="G56" location="'報償費（7-2）源泉なし'!A1" display="講師等謝金（法人）"/>
    <hyperlink ref="G58" location="'旅費（8-3）費用弁償'!A1" display="費用弁償"/>
    <hyperlink ref="G59" location="'会計年度任用通期費用弁償（8-4）'!A1" display="'会計年度任用通期費用弁償（8-4）'!A1"/>
    <hyperlink ref="G63" location="'部活動消耗 (10-1)'!A1" display="部活動　消耗"/>
    <hyperlink ref="G64" location="'消耗品キャリア (10-1) '!A1" display="消耗品費（キャリア）"/>
    <hyperlink ref="G65" location="'消耗その他(10-1)'!A1" display="その他"/>
    <hyperlink ref="G66" location="'燃料費（10-4）2'!A1" display="燃料費"/>
    <hyperlink ref="G67" location="'食糧費(10-8) 2'!A1" display="食糧費"/>
    <hyperlink ref="G70" location="'通信運搬費(11-1)'!A1" display="通信運搬費"/>
    <hyperlink ref="G71" location="'口座引き落し手数料(11-2) '!A1" display="'口座引き落し手数料(11-2) '!A1"/>
    <hyperlink ref="G72" location="'傷害保険(11-3) '!A1" display="傷害保険料"/>
    <hyperlink ref="G76" location="'定演証明委託(12-1)'!A1" display="'定演証明委託(12-1)'!A1"/>
    <hyperlink ref="G78" location="'土地借上料(13-1)'!A1" display="土地借上料"/>
    <hyperlink ref="G80" location="'車借上料(13-2) '!A1" display="車借上料"/>
    <hyperlink ref="G82" location="'通行料・駐車料(13-4) '!A1" display="通行料・駐車料"/>
    <hyperlink ref="G84" location="'会場借上料(13-6) '!A1" display="会場借上料"/>
    <hyperlink ref="G85" location="'宿泊施設借上料(13-6)'!A1" display="宿泊施設借上げ料"/>
    <hyperlink ref="G88" location="'備品購入費(17-1)教材'!A1" display="教材備品購入費"/>
    <hyperlink ref="G89" location="'備品購入費(17-2) 図書'!A1" display="学校図書購入費"/>
    <hyperlink ref="G91" location="'大会参加等負担金(18-1)'!A1" display="大会参加等負担金"/>
    <hyperlink ref="G31" location="'汲取手数料（11-2）'!A1" display="汲取手数料"/>
    <hyperlink ref="G47" location="'負担金（19-1）'!A1" display="負担金"/>
    <hyperlink ref="G20" location="'修繕料（10-6）'!A1" display="修繕料"/>
  </hyperlinks>
  <printOptions horizontalCentered="1" verticalCentered="1"/>
  <pageMargins left="0.39370078740157483" right="0.39370078740157483" top="0.51181102362204722" bottom="0.51181102362204722" header="0" footer="0"/>
  <pageSetup paperSize="9" scale="95" fitToWidth="2" fitToHeight="2" orientation="portrait" r:id="rId1"/>
  <headerFooter alignWithMargins="0">
    <oddHeader>&amp;L&amp;F</oddHeader>
  </headerFooter>
  <rowBreaks count="1" manualBreakCount="1">
    <brk id="50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</sheetPr>
  <dimension ref="A1:I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光熱水費（10-5）ガス</v>
      </c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36</v>
      </c>
      <c r="C3" s="30"/>
      <c r="D3" s="19">
        <f>配当額!H18</f>
        <v>0</v>
      </c>
      <c r="E3" s="20"/>
      <c r="F3" s="19">
        <f>IF(B3="","",D3-E3)</f>
        <v>0</v>
      </c>
      <c r="G3" s="4"/>
      <c r="H3" s="6"/>
    </row>
    <row r="4" spans="1:9" ht="18.75" customHeight="1" x14ac:dyDescent="0.2">
      <c r="A4" s="26"/>
      <c r="B4" s="21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9" ht="18.75" customHeight="1" x14ac:dyDescent="0.2">
      <c r="A5" s="26"/>
      <c r="B5" s="21"/>
      <c r="C5" s="32"/>
      <c r="D5" s="51"/>
      <c r="E5" s="25"/>
      <c r="F5" s="19" t="str">
        <f t="shared" si="0"/>
        <v/>
      </c>
      <c r="G5" s="4"/>
      <c r="H5" s="4"/>
    </row>
    <row r="6" spans="1:9" ht="18.75" customHeight="1" x14ac:dyDescent="0.2">
      <c r="A6" s="26"/>
      <c r="B6" s="21"/>
      <c r="C6" s="32"/>
      <c r="D6" s="51"/>
      <c r="E6" s="25"/>
      <c r="F6" s="19" t="str">
        <f t="shared" si="0"/>
        <v/>
      </c>
      <c r="G6" s="4"/>
      <c r="H6" s="4"/>
    </row>
    <row r="7" spans="1:9" ht="18.75" customHeight="1" x14ac:dyDescent="0.2">
      <c r="A7" s="26"/>
      <c r="B7" s="21"/>
      <c r="C7" s="32"/>
      <c r="D7" s="51"/>
      <c r="E7" s="25"/>
      <c r="F7" s="19" t="str">
        <f t="shared" si="0"/>
        <v/>
      </c>
      <c r="G7" s="4"/>
      <c r="H7" s="4"/>
    </row>
    <row r="8" spans="1:9" ht="18.75" customHeight="1" x14ac:dyDescent="0.2">
      <c r="A8" s="26"/>
      <c r="B8" s="21"/>
      <c r="C8" s="32"/>
      <c r="D8" s="51"/>
      <c r="E8" s="25"/>
      <c r="F8" s="19" t="str">
        <f t="shared" si="0"/>
        <v/>
      </c>
      <c r="G8" s="4"/>
      <c r="H8" s="4"/>
    </row>
    <row r="9" spans="1:9" ht="18.75" customHeight="1" x14ac:dyDescent="0.2">
      <c r="A9" s="26"/>
      <c r="B9" s="21"/>
      <c r="C9" s="32"/>
      <c r="D9" s="51"/>
      <c r="E9" s="25"/>
      <c r="F9" s="19" t="str">
        <f t="shared" si="0"/>
        <v/>
      </c>
      <c r="G9" s="4"/>
      <c r="H9" s="4"/>
    </row>
    <row r="10" spans="1:9" ht="18.75" customHeight="1" x14ac:dyDescent="0.2">
      <c r="A10" s="26"/>
      <c r="B10" s="21"/>
      <c r="C10" s="32"/>
      <c r="D10" s="51"/>
      <c r="E10" s="25"/>
      <c r="F10" s="19" t="str">
        <f t="shared" si="0"/>
        <v/>
      </c>
      <c r="G10" s="4"/>
      <c r="H10" s="4"/>
    </row>
    <row r="11" spans="1:9" ht="18.75" customHeight="1" x14ac:dyDescent="0.2">
      <c r="A11" s="26"/>
      <c r="B11" s="21"/>
      <c r="C11" s="32"/>
      <c r="D11" s="51"/>
      <c r="E11" s="25"/>
      <c r="F11" s="19" t="str">
        <f t="shared" si="0"/>
        <v/>
      </c>
      <c r="G11" s="4"/>
      <c r="H11" s="4"/>
    </row>
    <row r="12" spans="1:9" ht="18.75" customHeight="1" x14ac:dyDescent="0.2">
      <c r="A12" s="26"/>
      <c r="B12" s="21"/>
      <c r="C12" s="32"/>
      <c r="D12" s="51"/>
      <c r="E12" s="25"/>
      <c r="F12" s="19" t="str">
        <f t="shared" si="0"/>
        <v/>
      </c>
      <c r="G12" s="4"/>
      <c r="H12" s="4"/>
    </row>
    <row r="13" spans="1:9" ht="18.75" customHeight="1" x14ac:dyDescent="0.2">
      <c r="A13" s="26"/>
      <c r="B13" s="21"/>
      <c r="C13" s="32"/>
      <c r="D13" s="51"/>
      <c r="E13" s="25"/>
      <c r="F13" s="56" t="str">
        <f t="shared" si="0"/>
        <v/>
      </c>
      <c r="G13" s="4"/>
      <c r="H13" s="4"/>
    </row>
    <row r="14" spans="1:9" ht="18.75" customHeight="1" x14ac:dyDescent="0.2">
      <c r="A14" s="26"/>
      <c r="B14" s="21"/>
      <c r="C14" s="32"/>
      <c r="D14" s="51"/>
      <c r="E14" s="25"/>
      <c r="F14" s="56" t="str">
        <f t="shared" si="0"/>
        <v/>
      </c>
      <c r="G14" s="4"/>
      <c r="H14" s="4"/>
    </row>
    <row r="15" spans="1:9" ht="18.75" customHeight="1" x14ac:dyDescent="0.2">
      <c r="A15" s="26"/>
      <c r="B15" s="21"/>
      <c r="C15" s="32"/>
      <c r="D15" s="51"/>
      <c r="E15" s="25"/>
      <c r="F15" s="19" t="str">
        <f t="shared" si="0"/>
        <v/>
      </c>
      <c r="G15" s="4"/>
      <c r="H15" s="4"/>
    </row>
    <row r="16" spans="1:9" ht="18.75" customHeight="1" x14ac:dyDescent="0.2">
      <c r="A16" s="26"/>
      <c r="B16" s="50"/>
      <c r="C16" s="32"/>
      <c r="D16" s="51"/>
      <c r="E16" s="25"/>
      <c r="F16" s="19" t="str">
        <f t="shared" si="0"/>
        <v/>
      </c>
      <c r="G16" s="4"/>
      <c r="H16" s="4"/>
    </row>
    <row r="17" spans="1:8" ht="18.75" customHeight="1" x14ac:dyDescent="0.2">
      <c r="A17" s="26"/>
      <c r="B17" s="50"/>
      <c r="C17" s="32"/>
      <c r="D17" s="51"/>
      <c r="E17" s="25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45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00B0F0"/>
  </sheetPr>
  <dimension ref="A1:I70"/>
  <sheetViews>
    <sheetView showGridLines="0" showOutlineSymbols="0" zoomScale="135" zoomScaleNormal="135" workbookViewId="0">
      <pane ySplit="2" topLeftCell="A3" activePane="bottomLeft" state="frozen"/>
      <selection activeCell="H2" sqref="H2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光熱水費（１０－２－１－１１）③水道料</v>
      </c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48</v>
      </c>
      <c r="C3" s="30"/>
      <c r="D3" s="19">
        <f>配当額!H19</f>
        <v>0</v>
      </c>
      <c r="E3" s="20"/>
      <c r="F3" s="19">
        <f>IF(B3="","",D3-E3)</f>
        <v>0</v>
      </c>
      <c r="G3" s="4"/>
      <c r="H3" s="6"/>
    </row>
    <row r="4" spans="1:9" ht="18.75" customHeight="1" x14ac:dyDescent="0.2">
      <c r="A4" s="26"/>
      <c r="B4" s="21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9" ht="18.75" customHeight="1" x14ac:dyDescent="0.2">
      <c r="A5" s="26"/>
      <c r="B5" s="21"/>
      <c r="C5" s="30"/>
      <c r="D5" s="22"/>
      <c r="E5" s="20"/>
      <c r="F5" s="19" t="str">
        <f t="shared" si="0"/>
        <v/>
      </c>
      <c r="G5" s="4"/>
      <c r="H5" s="4"/>
    </row>
    <row r="6" spans="1:9" ht="18.75" customHeight="1" x14ac:dyDescent="0.2">
      <c r="A6" s="26"/>
      <c r="B6" s="21"/>
      <c r="C6" s="30"/>
      <c r="D6" s="22"/>
      <c r="E6" s="20"/>
      <c r="F6" s="19" t="str">
        <f t="shared" si="0"/>
        <v/>
      </c>
      <c r="G6" s="4"/>
      <c r="H6" s="4"/>
    </row>
    <row r="7" spans="1:9" ht="18.75" customHeight="1" x14ac:dyDescent="0.2">
      <c r="A7" s="26"/>
      <c r="B7" s="21"/>
      <c r="C7" s="31"/>
      <c r="D7" s="22"/>
      <c r="E7" s="20"/>
      <c r="F7" s="19" t="str">
        <f t="shared" si="0"/>
        <v/>
      </c>
      <c r="G7" s="4"/>
      <c r="H7" s="4"/>
    </row>
    <row r="8" spans="1:9" ht="18.75" customHeight="1" x14ac:dyDescent="0.2">
      <c r="A8" s="26"/>
      <c r="B8" s="21"/>
      <c r="C8" s="30"/>
      <c r="D8" s="22"/>
      <c r="E8" s="20"/>
      <c r="F8" s="19" t="str">
        <f t="shared" si="0"/>
        <v/>
      </c>
      <c r="G8" s="4"/>
      <c r="H8" s="4"/>
    </row>
    <row r="9" spans="1:9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9" ht="18.75" customHeight="1" x14ac:dyDescent="0.2">
      <c r="A10" s="26"/>
      <c r="B10" s="21"/>
      <c r="C10" s="30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6"/>
      <c r="B11" s="21"/>
      <c r="C11" s="30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6"/>
      <c r="B12" s="21"/>
      <c r="C12" s="30"/>
      <c r="D12" s="22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21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21"/>
      <c r="C14" s="30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9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44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&amp;L&amp;"HG丸ｺﾞｼｯｸM-PRO,太字"平成１８年度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I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修繕料（10-6）</v>
      </c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44</v>
      </c>
      <c r="C3" s="30"/>
      <c r="D3" s="19">
        <f>配当額!H20</f>
        <v>0</v>
      </c>
      <c r="E3" s="20"/>
      <c r="F3" s="19">
        <f>IF(B3="","",D3-E3)</f>
        <v>0</v>
      </c>
      <c r="G3" s="4"/>
      <c r="H3" s="6"/>
    </row>
    <row r="4" spans="1:9" ht="18.75" customHeight="1" x14ac:dyDescent="0.2">
      <c r="A4" s="27"/>
      <c r="B4" s="18"/>
      <c r="C4" s="32"/>
      <c r="D4" s="51"/>
      <c r="E4" s="25"/>
      <c r="F4" s="19" t="str">
        <f>IF(B4="","",F3+D4-E4)</f>
        <v/>
      </c>
      <c r="G4" s="4"/>
      <c r="H4" s="4"/>
    </row>
    <row r="5" spans="1:9" ht="18.75" customHeight="1" x14ac:dyDescent="0.2">
      <c r="A5" s="27"/>
      <c r="B5" s="18"/>
      <c r="C5" s="32"/>
      <c r="D5" s="51"/>
      <c r="E5" s="25"/>
      <c r="F5" s="19" t="str">
        <f t="shared" ref="F5:F36" si="0">IF(B5="","",F4+D5-E5)</f>
        <v/>
      </c>
      <c r="G5" s="4"/>
      <c r="H5" s="4"/>
    </row>
    <row r="6" spans="1:9" ht="18.75" customHeight="1" x14ac:dyDescent="0.2">
      <c r="A6" s="27"/>
      <c r="B6" s="18"/>
      <c r="C6" s="32"/>
      <c r="D6" s="51"/>
      <c r="E6" s="25"/>
      <c r="F6" s="19" t="str">
        <f t="shared" si="0"/>
        <v/>
      </c>
      <c r="G6" s="4"/>
      <c r="H6" s="4"/>
    </row>
    <row r="7" spans="1:9" ht="18.75" customHeight="1" x14ac:dyDescent="0.2">
      <c r="A7" s="27"/>
      <c r="B7" s="18"/>
      <c r="C7" s="32"/>
      <c r="D7" s="51"/>
      <c r="E7" s="25"/>
      <c r="F7" s="19" t="str">
        <f t="shared" si="0"/>
        <v/>
      </c>
      <c r="G7" s="4"/>
      <c r="H7" s="4"/>
    </row>
    <row r="8" spans="1:9" ht="18.75" customHeight="1" x14ac:dyDescent="0.2">
      <c r="A8" s="27"/>
      <c r="B8" s="18"/>
      <c r="C8" s="32"/>
      <c r="D8" s="51"/>
      <c r="E8" s="25"/>
      <c r="F8" s="19" t="str">
        <f t="shared" si="0"/>
        <v/>
      </c>
      <c r="G8" s="4"/>
      <c r="H8" s="4"/>
    </row>
    <row r="9" spans="1:9" ht="18.75" customHeight="1" x14ac:dyDescent="0.2">
      <c r="A9" s="26"/>
      <c r="B9" s="24"/>
      <c r="C9" s="30"/>
      <c r="D9" s="22"/>
      <c r="E9" s="20"/>
      <c r="F9" s="19" t="str">
        <f t="shared" si="0"/>
        <v/>
      </c>
      <c r="G9" s="4"/>
      <c r="H9" s="4"/>
    </row>
    <row r="10" spans="1:9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7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9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43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B0F0"/>
  </sheetPr>
  <dimension ref="A1:K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11" ht="23.25" customHeight="1" x14ac:dyDescent="0.15">
      <c r="A1" s="11" t="s">
        <v>4</v>
      </c>
      <c r="B1" s="12"/>
      <c r="C1" s="460" t="str">
        <f ca="1">MID(CELL("filename",A1),FIND("]",CELL("filename",A1))+1,30)</f>
        <v>医薬材料費（10-7）①衛生・薬剤代</v>
      </c>
      <c r="D1" s="460"/>
      <c r="E1" s="460"/>
      <c r="F1" s="460"/>
      <c r="G1" s="2"/>
      <c r="H1" s="2"/>
    </row>
    <row r="2" spans="1:11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K2" s="8"/>
    </row>
    <row r="3" spans="1:11" ht="18.75" customHeight="1" x14ac:dyDescent="0.2">
      <c r="A3" s="26"/>
      <c r="B3" s="18" t="s">
        <v>43</v>
      </c>
      <c r="C3" s="30"/>
      <c r="D3" s="19">
        <f>配当額!H22</f>
        <v>0</v>
      </c>
      <c r="E3" s="20"/>
      <c r="F3" s="19">
        <f>IF(B3="","",D3-E3)</f>
        <v>0</v>
      </c>
      <c r="G3" s="4"/>
      <c r="H3" s="6"/>
    </row>
    <row r="4" spans="1:11" ht="18.75" customHeight="1" x14ac:dyDescent="0.2">
      <c r="A4" s="27"/>
      <c r="B4" s="24"/>
      <c r="C4" s="70"/>
      <c r="D4" s="22"/>
      <c r="E4" s="20"/>
      <c r="F4" s="19" t="str">
        <f>IF(B4="","",F3+D4-E4)</f>
        <v/>
      </c>
      <c r="G4" s="4"/>
      <c r="H4" s="4"/>
    </row>
    <row r="5" spans="1:11" ht="18.75" customHeight="1" x14ac:dyDescent="0.2">
      <c r="A5" s="27"/>
      <c r="B5" s="24"/>
      <c r="C5" s="70"/>
      <c r="D5" s="22"/>
      <c r="E5" s="20"/>
      <c r="F5" s="19" t="str">
        <f t="shared" ref="F5:F36" si="0">IF(B5="","",F4+D5-E5)</f>
        <v/>
      </c>
      <c r="G5" s="4"/>
      <c r="H5" s="4"/>
    </row>
    <row r="6" spans="1:11" ht="18.75" customHeight="1" x14ac:dyDescent="0.2">
      <c r="A6" s="27"/>
      <c r="B6" s="24"/>
      <c r="C6" s="70"/>
      <c r="D6" s="22"/>
      <c r="E6" s="20"/>
      <c r="F6" s="19" t="str">
        <f t="shared" si="0"/>
        <v/>
      </c>
      <c r="G6" s="4"/>
      <c r="H6" s="4"/>
    </row>
    <row r="7" spans="1:11" ht="18.75" customHeight="1" x14ac:dyDescent="0.2">
      <c r="A7" s="27"/>
      <c r="B7" s="24"/>
      <c r="C7" s="70"/>
      <c r="D7" s="22"/>
      <c r="E7" s="20"/>
      <c r="F7" s="19" t="str">
        <f t="shared" si="0"/>
        <v/>
      </c>
      <c r="G7" s="4"/>
      <c r="H7" s="4"/>
    </row>
    <row r="8" spans="1:11" ht="18.75" customHeight="1" x14ac:dyDescent="0.2">
      <c r="A8" s="26"/>
      <c r="B8" s="24"/>
      <c r="C8" s="30"/>
      <c r="D8" s="22"/>
      <c r="E8" s="20"/>
      <c r="F8" s="19" t="str">
        <f t="shared" si="0"/>
        <v/>
      </c>
      <c r="G8" s="4"/>
      <c r="H8" s="4"/>
    </row>
    <row r="9" spans="1:11" ht="18.75" customHeight="1" x14ac:dyDescent="0.2">
      <c r="A9" s="27"/>
      <c r="B9" s="24"/>
      <c r="C9" s="70"/>
      <c r="D9" s="22"/>
      <c r="E9" s="20"/>
      <c r="F9" s="19" t="str">
        <f t="shared" si="0"/>
        <v/>
      </c>
      <c r="G9" s="4"/>
      <c r="H9" s="4"/>
    </row>
    <row r="10" spans="1:11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11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11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11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11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11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11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2">
    <mergeCell ref="B2:C2"/>
    <mergeCell ref="C1:F1"/>
  </mergeCells>
  <phoneticPr fontId="2"/>
  <conditionalFormatting sqref="H2">
    <cfRule type="cellIs" dxfId="42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00B0F0"/>
  </sheetPr>
  <dimension ref="A1:K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11" ht="23.25" customHeight="1" x14ac:dyDescent="0.15">
      <c r="A1" s="11" t="s">
        <v>4</v>
      </c>
      <c r="B1" s="12"/>
      <c r="C1" s="460" t="str">
        <f ca="1">MID(CELL("filename",A1),FIND("]",CELL("filename",A1))+1,30)</f>
        <v>医薬材料費（10-7）②プール薬剤代</v>
      </c>
      <c r="D1" s="460"/>
      <c r="E1" s="460"/>
      <c r="F1" s="460"/>
      <c r="G1" s="2"/>
      <c r="H1" s="2"/>
    </row>
    <row r="2" spans="1:11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K2" s="8"/>
    </row>
    <row r="3" spans="1:11" ht="18.75" customHeight="1" x14ac:dyDescent="0.2">
      <c r="A3" s="26"/>
      <c r="B3" s="18" t="s">
        <v>35</v>
      </c>
      <c r="C3" s="30"/>
      <c r="D3" s="19">
        <f>配当額!H23</f>
        <v>0</v>
      </c>
      <c r="E3" s="20"/>
      <c r="F3" s="19">
        <f>IF(B3="","",D3-E3)</f>
        <v>0</v>
      </c>
      <c r="G3" s="4"/>
      <c r="H3" s="6"/>
    </row>
    <row r="4" spans="1:11" ht="18.75" customHeight="1" x14ac:dyDescent="0.2">
      <c r="A4" s="26"/>
      <c r="B4" s="18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11" ht="18.75" customHeight="1" x14ac:dyDescent="0.2">
      <c r="A5" s="26"/>
      <c r="B5" s="24"/>
      <c r="C5" s="30"/>
      <c r="D5" s="22"/>
      <c r="E5" s="20"/>
      <c r="F5" s="19" t="str">
        <f t="shared" si="0"/>
        <v/>
      </c>
      <c r="G5" s="4"/>
      <c r="H5" s="4"/>
    </row>
    <row r="6" spans="1:11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11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11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11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11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11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11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11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11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11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11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2">
    <mergeCell ref="B2:C2"/>
    <mergeCell ref="C1:F1"/>
  </mergeCells>
  <phoneticPr fontId="2"/>
  <conditionalFormatting sqref="H2">
    <cfRule type="cellIs" dxfId="41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I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食糧費（10-8）</v>
      </c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58</v>
      </c>
      <c r="C3" s="30"/>
      <c r="D3" s="19">
        <f>配当額!H24</f>
        <v>0</v>
      </c>
      <c r="E3" s="20"/>
      <c r="F3" s="19">
        <f>IF(B3="","",D3-E3)</f>
        <v>0</v>
      </c>
      <c r="G3" s="4"/>
      <c r="H3" s="6"/>
      <c r="I3" s="7"/>
    </row>
    <row r="4" spans="1:9" ht="18.75" customHeight="1" x14ac:dyDescent="0.2">
      <c r="A4" s="26"/>
      <c r="B4" s="18"/>
      <c r="C4" s="30"/>
      <c r="D4" s="22"/>
      <c r="E4" s="20"/>
      <c r="F4" s="19" t="str">
        <f>IF(B4="","",F3+D4-E4)</f>
        <v/>
      </c>
      <c r="G4" s="4"/>
      <c r="H4" s="4"/>
    </row>
    <row r="5" spans="1:9" ht="18.75" customHeight="1" x14ac:dyDescent="0.2">
      <c r="A5" s="26"/>
      <c r="B5" s="18"/>
      <c r="C5" s="30"/>
      <c r="D5" s="22"/>
      <c r="E5" s="20"/>
      <c r="F5" s="19" t="str">
        <f t="shared" ref="F5:F36" si="0">IF(B5="","",F4+D5-E5)</f>
        <v/>
      </c>
      <c r="G5" s="4"/>
      <c r="H5" s="4"/>
    </row>
    <row r="6" spans="1:9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9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9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9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9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9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40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70"/>
  <sheetViews>
    <sheetView showGridLines="0" showOutlineSymbols="0" zoomScale="135" zoomScaleNormal="135" workbookViewId="0">
      <pane ySplit="2" topLeftCell="A3" activePane="bottomLeft" state="frozen"/>
      <selection pane="bottomLeft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通信運搬費（１０－２－１－１２）①電話料</v>
      </c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35"/>
      <c r="I2" s="35"/>
    </row>
    <row r="3" spans="1:9" ht="18.75" customHeight="1" x14ac:dyDescent="0.2">
      <c r="A3" s="26"/>
      <c r="B3" s="18" t="s">
        <v>42</v>
      </c>
      <c r="C3" s="30"/>
      <c r="D3" s="19" t="e">
        <f>配当額!#REF!</f>
        <v>#REF!</v>
      </c>
      <c r="E3" s="20"/>
      <c r="F3" s="19" t="e">
        <f>IF(B3="","",D3-E3)</f>
        <v>#REF!</v>
      </c>
      <c r="G3" s="4"/>
      <c r="H3" s="6"/>
      <c r="I3" s="7"/>
    </row>
    <row r="4" spans="1:9" ht="18.75" customHeight="1" x14ac:dyDescent="0.2">
      <c r="A4" s="26"/>
      <c r="B4" s="21"/>
      <c r="C4" s="30"/>
      <c r="D4" s="22"/>
      <c r="E4" s="20"/>
      <c r="F4" s="19" t="str">
        <f>IF(B4="","",F3+D4-E4)</f>
        <v/>
      </c>
      <c r="G4" s="4"/>
      <c r="H4" s="4"/>
    </row>
    <row r="5" spans="1:9" ht="18.75" customHeight="1" x14ac:dyDescent="0.2">
      <c r="A5" s="26"/>
      <c r="B5" s="21"/>
      <c r="C5" s="30"/>
      <c r="D5" s="22"/>
      <c r="E5" s="20"/>
      <c r="F5" s="19" t="str">
        <f t="shared" ref="F5:F36" si="0">IF(B5="","",F4+D5-E5)</f>
        <v/>
      </c>
      <c r="G5" s="4"/>
      <c r="H5" s="4"/>
    </row>
    <row r="6" spans="1:9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9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9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9" ht="18.75" customHeight="1" x14ac:dyDescent="0.2">
      <c r="A9" s="26"/>
      <c r="B9" s="18"/>
      <c r="C9" s="30"/>
      <c r="D9" s="22"/>
      <c r="E9" s="20"/>
      <c r="F9" s="19" t="str">
        <f t="shared" si="0"/>
        <v/>
      </c>
      <c r="G9" s="4"/>
      <c r="H9" s="4"/>
    </row>
    <row r="10" spans="1:9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9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39" priority="1" stopIfTrue="1" operator="lessThan">
      <formula>0</formula>
    </cfRule>
  </conditionalFormatting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&amp;L&amp;"HG丸ｺﾞｼｯｸM-PRO,太字"平成１８年度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00B0F0"/>
  </sheetPr>
  <dimension ref="A1:I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通信運搬費（11-1）郵券</v>
      </c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49</v>
      </c>
      <c r="C3" s="30"/>
      <c r="D3" s="19">
        <f>配当額!H28</f>
        <v>0</v>
      </c>
      <c r="E3" s="20"/>
      <c r="F3" s="19">
        <f>IF(B3="","",D3-E3)</f>
        <v>0</v>
      </c>
      <c r="G3" s="4"/>
      <c r="H3" s="6"/>
      <c r="I3" s="7"/>
    </row>
    <row r="4" spans="1:9" ht="18.75" customHeight="1" x14ac:dyDescent="0.2">
      <c r="A4" s="26"/>
      <c r="B4" s="21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9" ht="18.75" customHeight="1" x14ac:dyDescent="0.2">
      <c r="A5" s="27"/>
      <c r="B5" s="21"/>
      <c r="C5" s="30"/>
      <c r="D5" s="22"/>
      <c r="E5" s="20"/>
      <c r="F5" s="56" t="str">
        <f t="shared" si="0"/>
        <v/>
      </c>
      <c r="G5" s="4"/>
      <c r="H5" s="4"/>
    </row>
    <row r="6" spans="1:9" ht="18.75" customHeight="1" x14ac:dyDescent="0.2">
      <c r="A6" s="27"/>
      <c r="B6" s="18"/>
      <c r="C6" s="30"/>
      <c r="D6" s="22"/>
      <c r="E6" s="20"/>
      <c r="F6" s="56" t="str">
        <f t="shared" si="0"/>
        <v/>
      </c>
      <c r="G6" s="4"/>
      <c r="H6" s="4"/>
    </row>
    <row r="7" spans="1:9" ht="18.75" customHeight="1" x14ac:dyDescent="0.2">
      <c r="A7" s="27"/>
      <c r="B7" s="18"/>
      <c r="C7" s="30"/>
      <c r="D7" s="22"/>
      <c r="E7" s="20"/>
      <c r="F7" s="19" t="str">
        <f t="shared" si="0"/>
        <v/>
      </c>
      <c r="G7" s="4"/>
      <c r="H7" s="4"/>
    </row>
    <row r="8" spans="1:9" ht="18.75" customHeight="1" x14ac:dyDescent="0.2">
      <c r="A8" s="27"/>
      <c r="B8" s="21"/>
      <c r="C8" s="30"/>
      <c r="D8" s="22"/>
      <c r="E8" s="20"/>
      <c r="F8" s="19" t="str">
        <f t="shared" si="0"/>
        <v/>
      </c>
      <c r="G8" s="4"/>
      <c r="H8" s="4"/>
    </row>
    <row r="9" spans="1:9" ht="18.75" customHeight="1" x14ac:dyDescent="0.2">
      <c r="A9" s="27"/>
      <c r="B9" s="18"/>
      <c r="C9" s="30"/>
      <c r="D9" s="22"/>
      <c r="E9" s="20"/>
      <c r="F9" s="19" t="str">
        <f t="shared" si="0"/>
        <v/>
      </c>
      <c r="G9" s="4"/>
      <c r="H9" s="4"/>
    </row>
    <row r="10" spans="1:9" ht="18.75" customHeight="1" x14ac:dyDescent="0.2">
      <c r="A10" s="26"/>
      <c r="B10" s="21"/>
      <c r="C10" s="30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6"/>
      <c r="B11" s="21"/>
      <c r="C11" s="30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9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38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I70"/>
  <sheetViews>
    <sheetView showGridLines="0" showOutlineSymbols="0" zoomScale="135" zoomScaleNormal="135" workbookViewId="0">
      <pane ySplit="2" topLeftCell="A3" activePane="bottomLeft" state="frozen"/>
      <selection pane="bottomLeft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461" t="str">
        <f ca="1">MID(CELL("filename",A1),FIND("]",CELL("filename",A1))+1,30)</f>
        <v>通信運搬費（１０－２－１－１２）③データ通信料</v>
      </c>
      <c r="D1" s="461"/>
      <c r="E1" s="461"/>
      <c r="F1" s="461"/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35"/>
      <c r="I2" s="35"/>
    </row>
    <row r="3" spans="1:9" ht="18.75" customHeight="1" x14ac:dyDescent="0.2">
      <c r="A3" s="26"/>
      <c r="B3" s="18" t="s">
        <v>50</v>
      </c>
      <c r="C3" s="30"/>
      <c r="D3" s="19" t="e">
        <f>配当額!#REF!</f>
        <v>#REF!</v>
      </c>
      <c r="E3" s="20"/>
      <c r="F3" s="19" t="e">
        <f>IF(B3="","",D3-E3)</f>
        <v>#REF!</v>
      </c>
      <c r="G3" s="4"/>
      <c r="H3" s="6"/>
      <c r="I3" s="7"/>
    </row>
    <row r="4" spans="1:9" ht="18.75" customHeight="1" x14ac:dyDescent="0.2">
      <c r="A4" s="26"/>
      <c r="B4" s="21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9" ht="18.75" customHeight="1" x14ac:dyDescent="0.2">
      <c r="A5" s="26"/>
      <c r="B5" s="21"/>
      <c r="C5" s="30"/>
      <c r="D5" s="22"/>
      <c r="E5" s="20"/>
      <c r="F5" s="19" t="str">
        <f t="shared" si="0"/>
        <v/>
      </c>
      <c r="G5" s="4"/>
      <c r="H5" s="4"/>
    </row>
    <row r="6" spans="1:9" ht="18.75" customHeight="1" x14ac:dyDescent="0.2">
      <c r="A6" s="26"/>
      <c r="B6" s="21"/>
      <c r="C6" s="30"/>
      <c r="D6" s="22"/>
      <c r="E6" s="20"/>
      <c r="F6" s="19" t="str">
        <f t="shared" si="0"/>
        <v/>
      </c>
      <c r="G6" s="4"/>
      <c r="H6" s="4"/>
    </row>
    <row r="7" spans="1:9" ht="18.75" customHeight="1" x14ac:dyDescent="0.2">
      <c r="A7" s="26"/>
      <c r="B7" s="21"/>
      <c r="C7" s="31"/>
      <c r="D7" s="22"/>
      <c r="E7" s="20"/>
      <c r="F7" s="19" t="str">
        <f t="shared" si="0"/>
        <v/>
      </c>
      <c r="G7" s="4"/>
      <c r="H7" s="4"/>
    </row>
    <row r="8" spans="1:9" ht="18.75" customHeight="1" x14ac:dyDescent="0.2">
      <c r="A8" s="26"/>
      <c r="B8" s="21"/>
      <c r="C8" s="30"/>
      <c r="D8" s="22"/>
      <c r="E8" s="20"/>
      <c r="F8" s="19" t="str">
        <f t="shared" si="0"/>
        <v/>
      </c>
      <c r="G8" s="4"/>
      <c r="H8" s="4"/>
    </row>
    <row r="9" spans="1:9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9" ht="18.75" customHeight="1" x14ac:dyDescent="0.2">
      <c r="A10" s="26"/>
      <c r="B10" s="21"/>
      <c r="C10" s="30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6"/>
      <c r="B11" s="21"/>
      <c r="C11" s="30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6"/>
      <c r="B12" s="21"/>
      <c r="C12" s="30"/>
      <c r="D12" s="22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21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21"/>
      <c r="C14" s="30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9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2">
    <mergeCell ref="B2:C2"/>
    <mergeCell ref="C1:F1"/>
  </mergeCells>
  <phoneticPr fontId="2"/>
  <conditionalFormatting sqref="H2">
    <cfRule type="cellIs" dxfId="37" priority="1" stopIfTrue="1" operator="lessThan">
      <formula>0</formula>
    </cfRule>
  </conditionalFormatting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&amp;L&amp;"HG丸ｺﾞｼｯｸM-PRO,太字"平成１８年度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F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汲取手数料（11-2）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35</v>
      </c>
      <c r="C3" s="30"/>
      <c r="D3" s="19">
        <f>配当額!H31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18"/>
      <c r="C4" s="31"/>
      <c r="D4" s="22"/>
      <c r="E4" s="20"/>
      <c r="F4" s="19" t="str">
        <f>IF(B4="","",F3+D4-E4)</f>
        <v/>
      </c>
      <c r="G4" s="4"/>
      <c r="H4" s="4"/>
    </row>
    <row r="5" spans="1:8" ht="18.75" customHeight="1" x14ac:dyDescent="0.2">
      <c r="A5" s="26"/>
      <c r="B5" s="18"/>
      <c r="C5" s="31"/>
      <c r="D5" s="22"/>
      <c r="E5" s="20"/>
      <c r="F5" s="19" t="str">
        <f t="shared" ref="F5:F36" si="0">IF(B5="","",F4+D5-E5)</f>
        <v/>
      </c>
      <c r="G5" s="4"/>
      <c r="H5" s="4"/>
    </row>
    <row r="6" spans="1:8" ht="18.75" customHeight="1" x14ac:dyDescent="0.2">
      <c r="A6" s="26"/>
      <c r="B6" s="18"/>
      <c r="C6" s="31"/>
      <c r="D6" s="22"/>
      <c r="E6" s="20"/>
      <c r="F6" s="19" t="str">
        <f t="shared" si="0"/>
        <v/>
      </c>
      <c r="G6" s="4"/>
      <c r="H6" s="4"/>
    </row>
    <row r="7" spans="1:8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36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I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2">
      <c r="A1" s="11" t="s">
        <v>81</v>
      </c>
      <c r="B1" s="12"/>
      <c r="C1" s="29"/>
      <c r="D1" s="13"/>
      <c r="E1" s="14"/>
      <c r="F1" s="15" t="str">
        <f ca="1">MID(CELL("filename",A1),FIND("]",CELL("filename",A1))+1,20)</f>
        <v>バス運転手報酬（1-3）</v>
      </c>
      <c r="G1" s="2"/>
      <c r="H1" s="6"/>
      <c r="I1" s="7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9" ht="18.75" customHeight="1" x14ac:dyDescent="0.2">
      <c r="A3" s="26"/>
      <c r="B3" s="24" t="s">
        <v>35</v>
      </c>
      <c r="C3" s="30"/>
      <c r="D3" s="19">
        <f>配当額!H4</f>
        <v>0</v>
      </c>
      <c r="E3" s="20"/>
      <c r="F3" s="19">
        <f>IF(B3="","",D3-E3)</f>
        <v>0</v>
      </c>
      <c r="G3" s="4"/>
      <c r="H3" s="4"/>
    </row>
    <row r="4" spans="1:9" ht="18.75" customHeight="1" x14ac:dyDescent="0.2">
      <c r="A4" s="26"/>
      <c r="B4" s="18"/>
      <c r="C4" s="30"/>
      <c r="D4" s="22"/>
      <c r="E4" s="25"/>
      <c r="F4" s="19" t="str">
        <f>IF(B4="","",F3+D4-E4)</f>
        <v/>
      </c>
      <c r="G4" s="4"/>
      <c r="H4" s="4"/>
    </row>
    <row r="5" spans="1:9" ht="18.75" customHeight="1" x14ac:dyDescent="0.2">
      <c r="A5" s="26"/>
      <c r="B5" s="18"/>
      <c r="C5" s="30"/>
      <c r="D5" s="22"/>
      <c r="E5" s="25"/>
      <c r="F5" s="19" t="str">
        <f t="shared" ref="F5:F36" si="0">IF(B5="","",F4+D5-E5)</f>
        <v/>
      </c>
      <c r="G5" s="4"/>
      <c r="H5" s="4"/>
    </row>
    <row r="6" spans="1:9" ht="18.75" customHeight="1" x14ac:dyDescent="0.2">
      <c r="A6" s="26"/>
      <c r="B6" s="18"/>
      <c r="C6" s="36"/>
      <c r="D6" s="22"/>
      <c r="E6" s="25"/>
      <c r="F6" s="19" t="str">
        <f t="shared" si="0"/>
        <v/>
      </c>
      <c r="G6" s="4"/>
      <c r="H6" s="4"/>
    </row>
    <row r="7" spans="1:9" ht="18.75" customHeight="1" x14ac:dyDescent="0.2">
      <c r="A7" s="26"/>
      <c r="B7" s="18"/>
      <c r="C7" s="36"/>
      <c r="D7" s="22"/>
      <c r="E7" s="25"/>
      <c r="F7" s="19" t="str">
        <f t="shared" si="0"/>
        <v/>
      </c>
      <c r="G7" s="4"/>
      <c r="H7" s="4"/>
    </row>
    <row r="8" spans="1:9" ht="18.75" customHeight="1" x14ac:dyDescent="0.2">
      <c r="A8" s="26"/>
      <c r="B8" s="18"/>
      <c r="C8" s="36"/>
      <c r="D8" s="22"/>
      <c r="E8" s="20"/>
      <c r="F8" s="19" t="str">
        <f t="shared" si="0"/>
        <v/>
      </c>
      <c r="G8" s="4"/>
      <c r="H8" s="4"/>
    </row>
    <row r="9" spans="1:9" ht="18.75" customHeight="1" x14ac:dyDescent="0.2">
      <c r="A9" s="26"/>
      <c r="B9" s="21"/>
      <c r="C9" s="36"/>
      <c r="D9" s="22"/>
      <c r="E9" s="20"/>
      <c r="F9" s="19" t="str">
        <f t="shared" si="0"/>
        <v/>
      </c>
      <c r="G9" s="4"/>
    </row>
    <row r="10" spans="1:9" ht="18.75" customHeight="1" x14ac:dyDescent="0.2">
      <c r="A10" s="26"/>
      <c r="B10" s="18"/>
      <c r="C10" s="36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6"/>
      <c r="B11" s="18"/>
      <c r="C11" s="36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6"/>
      <c r="B12" s="18"/>
      <c r="C12" s="36"/>
      <c r="D12" s="22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18"/>
      <c r="C13" s="36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18"/>
      <c r="C14" s="36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6"/>
      <c r="B15" s="18"/>
      <c r="C15" s="36"/>
      <c r="D15" s="22"/>
      <c r="E15" s="20"/>
      <c r="F15" s="19" t="str">
        <f t="shared" si="0"/>
        <v/>
      </c>
      <c r="G15" s="4"/>
      <c r="H15" s="4"/>
    </row>
    <row r="16" spans="1:9" ht="18.75" customHeight="1" x14ac:dyDescent="0.2">
      <c r="A16" s="26"/>
      <c r="B16" s="18"/>
      <c r="C16" s="36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6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6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6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6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6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6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6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6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6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6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6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6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6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6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6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7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7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7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7"/>
      <c r="D35" s="25"/>
      <c r="E35" s="25"/>
      <c r="F35" s="19" t="str">
        <f t="shared" si="0"/>
        <v/>
      </c>
      <c r="G35" s="4"/>
      <c r="H35" s="2"/>
    </row>
    <row r="36" spans="1:8" ht="18.75" customHeight="1" x14ac:dyDescent="0.2">
      <c r="A36" s="27"/>
      <c r="B36" s="24"/>
      <c r="C36" s="37"/>
      <c r="D36" s="25"/>
      <c r="E36" s="25"/>
      <c r="F36" s="19" t="str">
        <f t="shared" si="0"/>
        <v/>
      </c>
      <c r="G36" s="4"/>
    </row>
    <row r="37" spans="1:8" x14ac:dyDescent="0.15">
      <c r="A37" s="28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F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空調清掃手数料（11-2）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41</v>
      </c>
      <c r="C3" s="30"/>
      <c r="D3" s="19">
        <f>配当額!H33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18"/>
      <c r="C4" s="30"/>
      <c r="D4" s="22"/>
      <c r="E4" s="20"/>
      <c r="F4" s="19" t="str">
        <f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ref="F5:F36" si="0">IF(B5="","",F4+D5-E5)</f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8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35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F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クリーニング代（11-2）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35</v>
      </c>
      <c r="C3" s="30"/>
      <c r="D3" s="19">
        <f>配当額!H30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18"/>
      <c r="C4" s="31"/>
      <c r="D4" s="22"/>
      <c r="E4" s="20"/>
      <c r="F4" s="19" t="str">
        <f>IF(B4="","",D4-E4)</f>
        <v/>
      </c>
      <c r="G4" s="4"/>
      <c r="H4" s="4"/>
    </row>
    <row r="5" spans="1:8" ht="18.75" customHeight="1" x14ac:dyDescent="0.2">
      <c r="A5" s="26"/>
      <c r="B5" s="18"/>
      <c r="C5" s="31"/>
      <c r="D5" s="22"/>
      <c r="E5" s="20"/>
      <c r="F5" s="19" t="str">
        <f t="shared" ref="F5:F36" si="0">IF(B5="","",F4+D5-E5)</f>
        <v/>
      </c>
      <c r="G5" s="4"/>
      <c r="H5" s="4"/>
    </row>
    <row r="6" spans="1:8" ht="18.75" customHeight="1" x14ac:dyDescent="0.2">
      <c r="A6" s="26"/>
      <c r="B6" s="18"/>
      <c r="C6" s="31"/>
      <c r="D6" s="22"/>
      <c r="E6" s="20"/>
      <c r="F6" s="19" t="str">
        <f t="shared" si="0"/>
        <v/>
      </c>
      <c r="G6" s="4"/>
      <c r="H6" s="4"/>
    </row>
    <row r="7" spans="1:8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34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00B0F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リサイクル料（11-2）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35</v>
      </c>
      <c r="C3" s="30"/>
      <c r="D3" s="19">
        <f>配当額!H32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18"/>
      <c r="C4" s="30"/>
      <c r="D4" s="22"/>
      <c r="E4" s="20"/>
      <c r="F4" s="19" t="str">
        <f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ref="F5:F36" si="0">IF(B5="","",F4+D5-E5)</f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8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33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F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筆耕料(11-4)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35</v>
      </c>
      <c r="C3" s="30"/>
      <c r="D3" s="19">
        <f>配当額!H34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18"/>
      <c r="C4" s="30"/>
      <c r="D4" s="22"/>
      <c r="E4" s="20"/>
      <c r="F4" s="19" t="str">
        <f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ref="F5:F36" si="0">IF(B5="","",F4+D5-E5)</f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8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32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F0"/>
  </sheetPr>
  <dimension ref="A1:I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受信料（13-3）テレビ受信料</v>
      </c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40</v>
      </c>
      <c r="C3" s="30"/>
      <c r="D3" s="19">
        <f>配当額!H38</f>
        <v>0</v>
      </c>
      <c r="E3" s="20"/>
      <c r="F3" s="19">
        <f>IF(B3="","",D3-E3)</f>
        <v>0</v>
      </c>
      <c r="G3" s="4"/>
      <c r="H3" s="6"/>
      <c r="I3" s="7"/>
    </row>
    <row r="4" spans="1:9" ht="18.75" customHeight="1" x14ac:dyDescent="0.2">
      <c r="A4" s="27"/>
      <c r="B4" s="50"/>
      <c r="C4" s="32"/>
      <c r="D4" s="51"/>
      <c r="E4" s="25"/>
      <c r="F4" s="56" t="str">
        <f>IF(B4="","",F3+D4-E4)</f>
        <v/>
      </c>
      <c r="G4" s="4"/>
      <c r="H4" s="4"/>
    </row>
    <row r="5" spans="1:9" ht="18.75" customHeight="1" x14ac:dyDescent="0.2">
      <c r="A5" s="26"/>
      <c r="B5" s="18"/>
      <c r="C5" s="30"/>
      <c r="D5" s="22"/>
      <c r="E5" s="20"/>
      <c r="F5" s="19" t="str">
        <f t="shared" ref="F5:F36" si="0">IF(B5="","",F4+D5-E5)</f>
        <v/>
      </c>
      <c r="G5" s="4"/>
      <c r="H5" s="4"/>
    </row>
    <row r="6" spans="1:9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9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9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9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9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9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31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B0F0"/>
  </sheetPr>
  <dimension ref="A1:I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461" t="str">
        <f ca="1">MID(CELL("filename",A1),FIND("]",CELL("filename",A1))+1,30)</f>
        <v>リース料（13-5）コピー機リース代</v>
      </c>
      <c r="D1" s="461"/>
      <c r="E1" s="461"/>
      <c r="F1" s="461"/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39</v>
      </c>
      <c r="C3" s="30"/>
      <c r="D3" s="19">
        <f>配当額!H40</f>
        <v>0</v>
      </c>
      <c r="E3" s="20"/>
      <c r="F3" s="19">
        <f>IF(B3="","",D3-E3)</f>
        <v>0</v>
      </c>
      <c r="G3" s="4"/>
      <c r="H3" s="6"/>
      <c r="I3" s="7"/>
    </row>
    <row r="4" spans="1:9" ht="18.75" customHeight="1" x14ac:dyDescent="0.2">
      <c r="A4" s="27"/>
      <c r="B4" s="50"/>
      <c r="C4" s="57"/>
      <c r="D4" s="51"/>
      <c r="E4" s="25"/>
      <c r="F4" s="19" t="str">
        <f>IF(B4="","",F3+D4-E4)</f>
        <v/>
      </c>
      <c r="G4" s="4"/>
      <c r="H4" s="4"/>
    </row>
    <row r="5" spans="1:9" ht="18.75" customHeight="1" x14ac:dyDescent="0.2">
      <c r="A5" s="26"/>
      <c r="B5" s="50"/>
      <c r="C5" s="57"/>
      <c r="D5" s="51"/>
      <c r="E5" s="25"/>
      <c r="F5" s="19" t="str">
        <f t="shared" ref="F5:F36" si="0">IF(B5="","",F4+D5-E5)</f>
        <v/>
      </c>
      <c r="G5" s="4"/>
      <c r="H5" s="4"/>
    </row>
    <row r="6" spans="1:9" ht="18.75" customHeight="1" x14ac:dyDescent="0.2">
      <c r="A6" s="26"/>
      <c r="B6" s="50"/>
      <c r="C6" s="57"/>
      <c r="D6" s="51"/>
      <c r="E6" s="25"/>
      <c r="F6" s="19" t="str">
        <f t="shared" si="0"/>
        <v/>
      </c>
      <c r="G6" s="4"/>
      <c r="H6" s="4"/>
    </row>
    <row r="7" spans="1:9" ht="18.75" customHeight="1" x14ac:dyDescent="0.2">
      <c r="A7" s="26"/>
      <c r="B7" s="50"/>
      <c r="C7" s="57"/>
      <c r="D7" s="51"/>
      <c r="E7" s="25"/>
      <c r="F7" s="19" t="str">
        <f t="shared" si="0"/>
        <v/>
      </c>
      <c r="G7" s="4"/>
      <c r="H7" s="4"/>
    </row>
    <row r="8" spans="1:9" ht="18.75" customHeight="1" x14ac:dyDescent="0.2">
      <c r="A8" s="26"/>
      <c r="B8" s="50"/>
      <c r="C8" s="57"/>
      <c r="D8" s="51"/>
      <c r="E8" s="25"/>
      <c r="F8" s="19" t="str">
        <f t="shared" si="0"/>
        <v/>
      </c>
      <c r="G8" s="4"/>
      <c r="H8" s="4"/>
    </row>
    <row r="9" spans="1:9" ht="18.75" customHeight="1" x14ac:dyDescent="0.2">
      <c r="A9" s="26"/>
      <c r="B9" s="50"/>
      <c r="C9" s="57"/>
      <c r="D9" s="51"/>
      <c r="E9" s="25"/>
      <c r="F9" s="19" t="str">
        <f t="shared" si="0"/>
        <v/>
      </c>
      <c r="G9" s="4"/>
      <c r="H9" s="4"/>
    </row>
    <row r="10" spans="1:9" ht="18.75" customHeight="1" x14ac:dyDescent="0.2">
      <c r="A10" s="26"/>
      <c r="B10" s="50"/>
      <c r="C10" s="57"/>
      <c r="D10" s="51"/>
      <c r="E10" s="25"/>
      <c r="F10" s="19" t="str">
        <f t="shared" si="0"/>
        <v/>
      </c>
      <c r="G10" s="4"/>
      <c r="H10" s="4"/>
    </row>
    <row r="11" spans="1:9" ht="18.75" customHeight="1" x14ac:dyDescent="0.2">
      <c r="A11" s="26"/>
      <c r="B11" s="50"/>
      <c r="C11" s="57"/>
      <c r="D11" s="51"/>
      <c r="E11" s="25"/>
      <c r="F11" s="19" t="str">
        <f t="shared" si="0"/>
        <v/>
      </c>
      <c r="G11" s="4"/>
      <c r="H11" s="4"/>
    </row>
    <row r="12" spans="1:9" ht="18.75" customHeight="1" x14ac:dyDescent="0.2">
      <c r="A12" s="26"/>
      <c r="B12" s="50"/>
      <c r="C12" s="57"/>
      <c r="D12" s="51"/>
      <c r="E12" s="25"/>
      <c r="F12" s="19" t="str">
        <f t="shared" si="0"/>
        <v/>
      </c>
      <c r="G12" s="4"/>
      <c r="H12" s="4"/>
    </row>
    <row r="13" spans="1:9" ht="18.75" customHeight="1" x14ac:dyDescent="0.2">
      <c r="A13" s="26"/>
      <c r="B13" s="50"/>
      <c r="C13" s="57"/>
      <c r="D13" s="51"/>
      <c r="E13" s="25"/>
      <c r="F13" s="19" t="str">
        <f t="shared" si="0"/>
        <v/>
      </c>
      <c r="G13" s="4"/>
      <c r="H13" s="4"/>
    </row>
    <row r="14" spans="1:9" ht="18.75" customHeight="1" x14ac:dyDescent="0.2">
      <c r="A14" s="26"/>
      <c r="B14" s="50"/>
      <c r="C14" s="57"/>
      <c r="D14" s="51"/>
      <c r="E14" s="25"/>
      <c r="F14" s="19" t="str">
        <f>IF(B14="","",F13+D14-E14)</f>
        <v/>
      </c>
      <c r="G14" s="4"/>
      <c r="H14" s="4"/>
    </row>
    <row r="15" spans="1:9" ht="18.75" customHeight="1" x14ac:dyDescent="0.2">
      <c r="A15" s="26"/>
      <c r="B15" s="50"/>
      <c r="C15" s="57"/>
      <c r="D15" s="51"/>
      <c r="E15" s="25"/>
      <c r="F15" s="19" t="str">
        <f>IF(B15="","",F14+D15-E15)</f>
        <v/>
      </c>
      <c r="G15" s="4"/>
      <c r="H15" s="4"/>
    </row>
    <row r="16" spans="1:9" ht="18.75" customHeight="1" x14ac:dyDescent="0.2">
      <c r="A16" s="26"/>
      <c r="B16" s="50"/>
      <c r="C16" s="57"/>
      <c r="D16" s="51"/>
      <c r="E16" s="25"/>
      <c r="F16" s="19" t="str">
        <f t="shared" si="0"/>
        <v/>
      </c>
      <c r="G16" s="4"/>
      <c r="H16" s="4"/>
    </row>
    <row r="17" spans="1:8" ht="18.75" customHeight="1" x14ac:dyDescent="0.2">
      <c r="A17" s="26"/>
      <c r="B17" s="50"/>
      <c r="C17" s="57"/>
      <c r="D17" s="51"/>
      <c r="E17" s="25"/>
      <c r="F17" s="19" t="str">
        <f t="shared" si="0"/>
        <v/>
      </c>
      <c r="G17" s="4"/>
      <c r="H17" s="4"/>
    </row>
    <row r="18" spans="1:8" ht="18.75" customHeight="1" x14ac:dyDescent="0.2">
      <c r="A18" s="26"/>
      <c r="B18" s="50"/>
      <c r="C18" s="57"/>
      <c r="D18" s="51"/>
      <c r="E18" s="25"/>
      <c r="F18" s="19" t="str">
        <f t="shared" si="0"/>
        <v/>
      </c>
      <c r="G18" s="4"/>
      <c r="H18" s="4"/>
    </row>
    <row r="19" spans="1:8" ht="18.75" customHeight="1" x14ac:dyDescent="0.2">
      <c r="A19" s="26"/>
      <c r="B19" s="50"/>
      <c r="C19" s="57"/>
      <c r="D19" s="51"/>
      <c r="E19" s="25"/>
      <c r="F19" s="19" t="str">
        <f t="shared" si="0"/>
        <v/>
      </c>
      <c r="G19" s="4"/>
      <c r="H19" s="4"/>
    </row>
    <row r="20" spans="1:8" ht="18.75" customHeight="1" x14ac:dyDescent="0.2">
      <c r="A20" s="26"/>
      <c r="B20" s="50"/>
      <c r="C20" s="57"/>
      <c r="D20" s="51"/>
      <c r="E20" s="25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2">
    <mergeCell ref="B2:C2"/>
    <mergeCell ref="C1:F1"/>
  </mergeCells>
  <phoneticPr fontId="2"/>
  <conditionalFormatting sqref="H2">
    <cfRule type="cellIs" dxfId="30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00B0F0"/>
  </sheetPr>
  <dimension ref="A1:I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461" t="str">
        <f ca="1">MID(CELL("filename",A1),FIND("]",CELL("filename",A1))+1,30)</f>
        <v>リース料（13-5）コピー機カウント代</v>
      </c>
      <c r="D1" s="461"/>
      <c r="E1" s="461"/>
      <c r="F1" s="461"/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35</v>
      </c>
      <c r="C3" s="30"/>
      <c r="D3" s="19">
        <f>配当額!H41</f>
        <v>0</v>
      </c>
      <c r="E3" s="20"/>
      <c r="F3" s="19">
        <f>IF(B3="","",D3-E3)</f>
        <v>0</v>
      </c>
      <c r="G3" s="4"/>
      <c r="H3" s="6"/>
      <c r="I3" s="7"/>
    </row>
    <row r="4" spans="1:9" ht="18.75" customHeight="1" x14ac:dyDescent="0.2">
      <c r="A4" s="27"/>
      <c r="B4" s="50"/>
      <c r="C4" s="32"/>
      <c r="D4" s="51"/>
      <c r="E4" s="25"/>
      <c r="F4" s="19" t="str">
        <f t="shared" ref="F4:F36" si="0">IF(B4="","",F3+D4-E4)</f>
        <v/>
      </c>
      <c r="G4" s="4"/>
      <c r="H4" s="4"/>
    </row>
    <row r="5" spans="1:9" ht="18.75" customHeight="1" x14ac:dyDescent="0.2">
      <c r="A5" s="26"/>
      <c r="B5" s="50"/>
      <c r="C5" s="30"/>
      <c r="D5" s="22"/>
      <c r="E5" s="20"/>
      <c r="F5" s="19" t="str">
        <f t="shared" si="0"/>
        <v/>
      </c>
      <c r="G5" s="4"/>
      <c r="H5" s="4"/>
    </row>
    <row r="6" spans="1:9" ht="18.75" customHeight="1" x14ac:dyDescent="0.2">
      <c r="A6" s="26"/>
      <c r="B6" s="50"/>
      <c r="C6" s="30"/>
      <c r="D6" s="22"/>
      <c r="E6" s="20"/>
      <c r="F6" s="19" t="str">
        <f t="shared" si="0"/>
        <v/>
      </c>
      <c r="G6" s="4"/>
      <c r="H6" s="4"/>
    </row>
    <row r="7" spans="1:9" ht="18.75" customHeight="1" x14ac:dyDescent="0.2">
      <c r="A7" s="26"/>
      <c r="B7" s="50"/>
      <c r="C7" s="30"/>
      <c r="D7" s="22"/>
      <c r="E7" s="20"/>
      <c r="F7" s="19" t="str">
        <f t="shared" si="0"/>
        <v/>
      </c>
      <c r="G7" s="4"/>
      <c r="H7" s="4"/>
    </row>
    <row r="8" spans="1:9" ht="18.75" customHeight="1" x14ac:dyDescent="0.2">
      <c r="A8" s="26"/>
      <c r="B8" s="50"/>
      <c r="C8" s="30"/>
      <c r="D8" s="22"/>
      <c r="E8" s="20"/>
      <c r="F8" s="19" t="str">
        <f t="shared" si="0"/>
        <v/>
      </c>
      <c r="G8" s="4"/>
      <c r="H8" s="4"/>
    </row>
    <row r="9" spans="1:9" ht="18.75" customHeight="1" x14ac:dyDescent="0.2">
      <c r="A9" s="26"/>
      <c r="B9" s="50"/>
      <c r="C9" s="30"/>
      <c r="D9" s="22"/>
      <c r="E9" s="20"/>
      <c r="F9" s="19" t="str">
        <f t="shared" si="0"/>
        <v/>
      </c>
      <c r="G9" s="4"/>
      <c r="H9" s="4"/>
    </row>
    <row r="10" spans="1:9" ht="18.75" customHeight="1" x14ac:dyDescent="0.2">
      <c r="A10" s="26"/>
      <c r="B10" s="50"/>
      <c r="C10" s="30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6"/>
      <c r="B11" s="50"/>
      <c r="C11" s="30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7"/>
      <c r="B12" s="50"/>
      <c r="C12" s="32"/>
      <c r="D12" s="51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50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50"/>
      <c r="C14" s="30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7"/>
      <c r="B15" s="50"/>
      <c r="C15" s="32"/>
      <c r="D15" s="51"/>
      <c r="E15" s="25"/>
      <c r="F15" s="56" t="str">
        <f t="shared" si="0"/>
        <v/>
      </c>
      <c r="G15" s="59"/>
      <c r="H15" s="59"/>
    </row>
    <row r="16" spans="1:9" ht="18.75" customHeight="1" x14ac:dyDescent="0.2">
      <c r="A16" s="26"/>
      <c r="B16" s="18"/>
      <c r="C16" s="30"/>
      <c r="D16" s="22"/>
      <c r="E16" s="20"/>
      <c r="F16" s="19" t="str">
        <f>IF(B16="","",F15+D16-E16)</f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>IF(B17="","",F16+D17-E17)</f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2">
    <mergeCell ref="C1:F1"/>
    <mergeCell ref="B2:C2"/>
  </mergeCells>
  <phoneticPr fontId="2"/>
  <conditionalFormatting sqref="H2">
    <cfRule type="cellIs" dxfId="29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00B0F0"/>
  </sheetPr>
  <dimension ref="A1:I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461" t="str">
        <f ca="1">MID(CELL("filename",A1),FIND("]",CELL("filename",A1))+1,30)</f>
        <v>リース料（13-5）印刷機リース代</v>
      </c>
      <c r="D1" s="461"/>
      <c r="E1" s="461"/>
      <c r="F1" s="461"/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35</v>
      </c>
      <c r="C3" s="30"/>
      <c r="D3" s="19">
        <f>配当額!H42</f>
        <v>0</v>
      </c>
      <c r="E3" s="20"/>
      <c r="F3" s="19">
        <f>IF(B3="","",D3-E3)</f>
        <v>0</v>
      </c>
      <c r="G3" s="4"/>
      <c r="H3" s="6"/>
      <c r="I3" s="7"/>
    </row>
    <row r="4" spans="1:9" ht="18.75" customHeight="1" x14ac:dyDescent="0.2">
      <c r="A4" s="27"/>
      <c r="B4" s="50"/>
      <c r="C4" s="32"/>
      <c r="D4" s="51"/>
      <c r="E4" s="25"/>
      <c r="F4" s="19" t="str">
        <f t="shared" ref="F4:F36" si="0">IF(B4="","",F3+D4-E4)</f>
        <v/>
      </c>
      <c r="G4" s="4"/>
      <c r="H4" s="4"/>
    </row>
    <row r="5" spans="1:9" ht="18.75" customHeight="1" x14ac:dyDescent="0.2">
      <c r="A5" s="26"/>
      <c r="B5" s="50"/>
      <c r="C5" s="30"/>
      <c r="D5" s="22"/>
      <c r="E5" s="20"/>
      <c r="F5" s="19" t="str">
        <f t="shared" si="0"/>
        <v/>
      </c>
      <c r="G5" s="4"/>
      <c r="H5" s="4"/>
    </row>
    <row r="6" spans="1:9" ht="18.75" customHeight="1" x14ac:dyDescent="0.2">
      <c r="A6" s="26"/>
      <c r="B6" s="50"/>
      <c r="C6" s="30"/>
      <c r="D6" s="22"/>
      <c r="E6" s="20"/>
      <c r="F6" s="19" t="str">
        <f t="shared" si="0"/>
        <v/>
      </c>
      <c r="G6" s="4"/>
      <c r="H6" s="4"/>
    </row>
    <row r="7" spans="1:9" ht="18.75" customHeight="1" x14ac:dyDescent="0.2">
      <c r="A7" s="26"/>
      <c r="B7" s="50"/>
      <c r="C7" s="30"/>
      <c r="D7" s="22"/>
      <c r="E7" s="20"/>
      <c r="F7" s="19" t="str">
        <f t="shared" si="0"/>
        <v/>
      </c>
      <c r="G7" s="4"/>
      <c r="H7" s="4"/>
    </row>
    <row r="8" spans="1:9" ht="18.75" customHeight="1" x14ac:dyDescent="0.2">
      <c r="A8" s="26"/>
      <c r="B8" s="50"/>
      <c r="C8" s="30"/>
      <c r="D8" s="22"/>
      <c r="E8" s="20"/>
      <c r="F8" s="19" t="str">
        <f t="shared" si="0"/>
        <v/>
      </c>
      <c r="G8" s="4"/>
      <c r="H8" s="4"/>
    </row>
    <row r="9" spans="1:9" ht="18.75" customHeight="1" x14ac:dyDescent="0.2">
      <c r="A9" s="26"/>
      <c r="B9" s="50"/>
      <c r="C9" s="30"/>
      <c r="D9" s="22"/>
      <c r="E9" s="20"/>
      <c r="F9" s="19" t="str">
        <f t="shared" si="0"/>
        <v/>
      </c>
      <c r="G9" s="4"/>
      <c r="H9" s="4"/>
    </row>
    <row r="10" spans="1:9" ht="18.75" customHeight="1" x14ac:dyDescent="0.2">
      <c r="A10" s="26"/>
      <c r="B10" s="50"/>
      <c r="C10" s="30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6"/>
      <c r="B11" s="50"/>
      <c r="C11" s="30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7"/>
      <c r="B12" s="50"/>
      <c r="C12" s="32"/>
      <c r="D12" s="51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50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50"/>
      <c r="C14" s="30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7"/>
      <c r="B15" s="50"/>
      <c r="C15" s="32"/>
      <c r="D15" s="51"/>
      <c r="E15" s="25"/>
      <c r="F15" s="56" t="str">
        <f t="shared" si="0"/>
        <v/>
      </c>
      <c r="G15" s="59"/>
      <c r="H15" s="59"/>
    </row>
    <row r="16" spans="1:9" ht="18.75" customHeight="1" x14ac:dyDescent="0.2">
      <c r="A16" s="26"/>
      <c r="B16" s="18"/>
      <c r="C16" s="30"/>
      <c r="D16" s="22"/>
      <c r="E16" s="20"/>
      <c r="F16" s="19" t="str">
        <f>IF(B16="","",F15+D16-E16)</f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>IF(B17="","",F16+D17-E17)</f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2">
    <mergeCell ref="C1:F1"/>
    <mergeCell ref="B2:C2"/>
  </mergeCells>
  <phoneticPr fontId="2"/>
  <conditionalFormatting sqref="H2">
    <cfRule type="cellIs" dxfId="28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00B0F0"/>
  </sheetPr>
  <dimension ref="A1:I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461" t="str">
        <f ca="1">MID(CELL("filename",A1),FIND("]",CELL("filename",A1))+1,30)</f>
        <v>リース料（13-5）温水器リース料</v>
      </c>
      <c r="D1" s="461"/>
      <c r="E1" s="461"/>
      <c r="F1" s="461"/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51</v>
      </c>
      <c r="C3" s="30"/>
      <c r="D3" s="19">
        <f>配当額!H43</f>
        <v>0</v>
      </c>
      <c r="E3" s="20"/>
      <c r="F3" s="19">
        <f>IF(B3="","",D3-E3)</f>
        <v>0</v>
      </c>
      <c r="G3" s="4"/>
      <c r="H3" s="6"/>
      <c r="I3" s="7"/>
    </row>
    <row r="4" spans="1:9" ht="18.75" customHeight="1" x14ac:dyDescent="0.2">
      <c r="A4" s="27"/>
      <c r="B4" s="50"/>
      <c r="C4" s="32"/>
      <c r="D4" s="51"/>
      <c r="E4" s="25"/>
      <c r="F4" s="19" t="str">
        <f t="shared" ref="F4:F36" si="0">IF(B4="","",F3+D4-E4)</f>
        <v/>
      </c>
      <c r="G4" s="4"/>
      <c r="H4" s="4"/>
    </row>
    <row r="5" spans="1:9" ht="18.75" customHeight="1" x14ac:dyDescent="0.2">
      <c r="A5" s="26"/>
      <c r="B5" s="50"/>
      <c r="C5" s="30"/>
      <c r="D5" s="22"/>
      <c r="E5" s="20"/>
      <c r="F5" s="19" t="str">
        <f t="shared" si="0"/>
        <v/>
      </c>
      <c r="G5" s="4"/>
      <c r="H5" s="4"/>
    </row>
    <row r="6" spans="1:9" ht="18.75" customHeight="1" x14ac:dyDescent="0.2">
      <c r="A6" s="26"/>
      <c r="B6" s="50"/>
      <c r="C6" s="30"/>
      <c r="D6" s="22"/>
      <c r="E6" s="20"/>
      <c r="F6" s="19" t="str">
        <f t="shared" si="0"/>
        <v/>
      </c>
      <c r="G6" s="4"/>
      <c r="H6" s="4"/>
    </row>
    <row r="7" spans="1:9" ht="18.75" customHeight="1" x14ac:dyDescent="0.2">
      <c r="A7" s="26"/>
      <c r="B7" s="50"/>
      <c r="C7" s="30"/>
      <c r="D7" s="22"/>
      <c r="E7" s="20"/>
      <c r="F7" s="19" t="str">
        <f t="shared" si="0"/>
        <v/>
      </c>
      <c r="G7" s="4"/>
      <c r="H7" s="4"/>
    </row>
    <row r="8" spans="1:9" ht="18.75" customHeight="1" x14ac:dyDescent="0.2">
      <c r="A8" s="26"/>
      <c r="B8" s="50"/>
      <c r="C8" s="30"/>
      <c r="D8" s="22"/>
      <c r="E8" s="20"/>
      <c r="F8" s="19" t="str">
        <f t="shared" si="0"/>
        <v/>
      </c>
      <c r="G8" s="4"/>
      <c r="H8" s="4"/>
    </row>
    <row r="9" spans="1:9" ht="18.75" customHeight="1" x14ac:dyDescent="0.2">
      <c r="A9" s="26"/>
      <c r="B9" s="50"/>
      <c r="C9" s="30"/>
      <c r="D9" s="22"/>
      <c r="E9" s="20"/>
      <c r="F9" s="19" t="str">
        <f t="shared" si="0"/>
        <v/>
      </c>
      <c r="G9" s="4"/>
      <c r="H9" s="4"/>
    </row>
    <row r="10" spans="1:9" ht="18.75" customHeight="1" x14ac:dyDescent="0.2">
      <c r="A10" s="26"/>
      <c r="B10" s="50"/>
      <c r="C10" s="30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6"/>
      <c r="B11" s="50"/>
      <c r="C11" s="30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7"/>
      <c r="B12" s="50"/>
      <c r="C12" s="32"/>
      <c r="D12" s="51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50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50"/>
      <c r="C14" s="30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7"/>
      <c r="B15" s="50"/>
      <c r="C15" s="32"/>
      <c r="D15" s="51"/>
      <c r="E15" s="25"/>
      <c r="F15" s="56" t="str">
        <f t="shared" si="0"/>
        <v/>
      </c>
      <c r="G15" s="59"/>
      <c r="H15" s="59"/>
    </row>
    <row r="16" spans="1:9" ht="18.75" customHeight="1" x14ac:dyDescent="0.2">
      <c r="A16" s="26"/>
      <c r="B16" s="18"/>
      <c r="C16" s="30"/>
      <c r="D16" s="22"/>
      <c r="E16" s="20"/>
      <c r="F16" s="19" t="str">
        <f>IF(B16="","",F15+D16-E16)</f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>IF(B17="","",F16+D17-E17)</f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2">
    <mergeCell ref="B2:C2"/>
    <mergeCell ref="C1:F1"/>
  </mergeCells>
  <phoneticPr fontId="2"/>
  <conditionalFormatting sqref="H2">
    <cfRule type="cellIs" dxfId="27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70"/>
  <sheetViews>
    <sheetView showGridLines="0" showOutlineSymbols="0" zoomScale="135" zoomScaleNormal="135" workbookViewId="0">
      <pane ySplit="2" topLeftCell="A3" activePane="bottomLeft" state="frozen"/>
      <selection pane="bottomLeft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その他借上げ料（１０－２－１－１４）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4"/>
    </row>
    <row r="3" spans="1:8" ht="18.75" customHeight="1" x14ac:dyDescent="0.2">
      <c r="A3" s="26"/>
      <c r="B3" s="18" t="s">
        <v>39</v>
      </c>
      <c r="C3" s="30"/>
      <c r="D3" s="19" t="e">
        <f>配当額!#REF!</f>
        <v>#REF!</v>
      </c>
      <c r="E3" s="20"/>
      <c r="F3" s="19" t="e">
        <f>IF(B3="","",D3-E3)</f>
        <v>#REF!</v>
      </c>
      <c r="G3" s="4"/>
      <c r="H3" s="4"/>
    </row>
    <row r="4" spans="1:8" ht="18.75" customHeight="1" x14ac:dyDescent="0.2">
      <c r="A4" s="26"/>
      <c r="B4" s="21"/>
      <c r="C4" s="30"/>
      <c r="D4" s="22"/>
      <c r="E4" s="20"/>
      <c r="F4" s="19" t="str">
        <f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ref="F5:F36" si="0">IF(B5="","",F4+D5-E5)</f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8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&amp;L&amp;"HG丸ｺﾞｼｯｸM-PRO,太字"平成１８年度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F0"/>
  </sheetPr>
  <dimension ref="A1:I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費用弁償(8-3)　①</v>
      </c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46</v>
      </c>
      <c r="C3" s="30"/>
      <c r="D3" s="19">
        <f>配当額!H10</f>
        <v>0</v>
      </c>
      <c r="E3" s="20"/>
      <c r="F3" s="19">
        <f>IF(B3="","",D3-E3)</f>
        <v>0</v>
      </c>
      <c r="G3" s="4"/>
      <c r="H3" s="6"/>
    </row>
    <row r="4" spans="1:9" ht="18.75" customHeight="1" x14ac:dyDescent="0.2">
      <c r="A4" s="26"/>
      <c r="B4" s="50"/>
      <c r="C4" s="30"/>
      <c r="D4" s="22"/>
      <c r="E4" s="20"/>
      <c r="F4" s="19" t="str">
        <f>IF(B4="","",F3+D4-E4)</f>
        <v/>
      </c>
      <c r="G4" s="4"/>
      <c r="H4" s="4"/>
    </row>
    <row r="5" spans="1:9" ht="18.75" customHeight="1" x14ac:dyDescent="0.2">
      <c r="A5" s="26"/>
      <c r="B5" s="50"/>
      <c r="C5" s="30"/>
      <c r="D5" s="22"/>
      <c r="E5" s="20"/>
      <c r="F5" s="19" t="str">
        <f t="shared" ref="F5:F36" si="0">IF(B5="","",F4+D5-E5)</f>
        <v/>
      </c>
      <c r="G5" s="4"/>
      <c r="H5" s="4"/>
    </row>
    <row r="6" spans="1:9" ht="18.75" customHeight="1" x14ac:dyDescent="0.2">
      <c r="A6" s="26"/>
      <c r="B6" s="50"/>
      <c r="C6" s="30"/>
      <c r="D6" s="22"/>
      <c r="E6" s="20"/>
      <c r="F6" s="19" t="str">
        <f t="shared" si="0"/>
        <v/>
      </c>
      <c r="G6" s="4"/>
      <c r="H6" s="4"/>
    </row>
    <row r="7" spans="1:9" ht="18.75" customHeight="1" x14ac:dyDescent="0.2">
      <c r="A7" s="26"/>
      <c r="B7" s="50"/>
      <c r="C7" s="30"/>
      <c r="D7" s="22"/>
      <c r="E7" s="20"/>
      <c r="F7" s="19" t="str">
        <f t="shared" si="0"/>
        <v/>
      </c>
      <c r="G7" s="4"/>
      <c r="H7" s="4"/>
    </row>
    <row r="8" spans="1:9" ht="18.75" customHeight="1" x14ac:dyDescent="0.2">
      <c r="A8" s="26"/>
      <c r="B8" s="21"/>
      <c r="C8" s="31"/>
      <c r="D8" s="22"/>
      <c r="E8" s="20"/>
      <c r="F8" s="19" t="str">
        <f t="shared" si="0"/>
        <v/>
      </c>
      <c r="G8" s="4"/>
      <c r="H8" s="4"/>
    </row>
    <row r="9" spans="1:9" ht="18.75" customHeight="1" x14ac:dyDescent="0.2">
      <c r="A9" s="26"/>
      <c r="B9" s="21"/>
      <c r="C9" s="31"/>
      <c r="D9" s="22"/>
      <c r="E9" s="20"/>
      <c r="F9" s="19" t="str">
        <f t="shared" si="0"/>
        <v/>
      </c>
      <c r="G9" s="4"/>
      <c r="H9" s="4"/>
    </row>
    <row r="10" spans="1:9" ht="18.75" customHeight="1" x14ac:dyDescent="0.2">
      <c r="A10" s="26"/>
      <c r="B10" s="21"/>
      <c r="C10" s="31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6"/>
      <c r="B11" s="21"/>
      <c r="C11" s="31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6"/>
      <c r="B12" s="21"/>
      <c r="C12" s="31"/>
      <c r="D12" s="22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9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52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F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補修原材料費（15-1）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39</v>
      </c>
      <c r="C3" s="30"/>
      <c r="D3" s="19">
        <f>配当額!H45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21"/>
      <c r="C4" s="30"/>
      <c r="D4" s="22"/>
      <c r="E4" s="20"/>
      <c r="F4" s="19" t="str">
        <f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ref="F5:F36" si="0">IF(B5="","",F4+D5-E5)</f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8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26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tabColor rgb="FF00B0F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負担金（19-1）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35</v>
      </c>
      <c r="C3" s="30"/>
      <c r="D3" s="19">
        <f>配当額!H47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21"/>
      <c r="C4" s="30"/>
      <c r="D4" s="22"/>
      <c r="E4" s="20"/>
      <c r="F4" s="19" t="str">
        <f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ref="F5:F36" si="0">IF(B5="","",F4+D5-E5)</f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8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25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70"/>
  <sheetViews>
    <sheetView showGridLines="0" showOutlineSymbols="0" zoomScale="135" zoomScaleNormal="135" workbookViewId="0">
      <pane ySplit="2" topLeftCell="A3" activePane="bottomLeft" state="frozen"/>
      <selection pane="bottomLeft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備品購入費（１０－２－１－１８）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4"/>
    </row>
    <row r="3" spans="1:8" ht="18.75" customHeight="1" x14ac:dyDescent="0.2">
      <c r="A3" s="26"/>
      <c r="B3" s="18" t="s">
        <v>39</v>
      </c>
      <c r="C3" s="30"/>
      <c r="D3" s="19" t="e">
        <f>配当額!#REF!</f>
        <v>#REF!</v>
      </c>
      <c r="E3" s="20"/>
      <c r="F3" s="19" t="e">
        <f>IF(B3="","",D3-E3)</f>
        <v>#REF!</v>
      </c>
      <c r="G3" s="4"/>
      <c r="H3" s="4"/>
    </row>
    <row r="4" spans="1:8" ht="18.75" customHeight="1" x14ac:dyDescent="0.2">
      <c r="A4" s="26"/>
      <c r="B4" s="21"/>
      <c r="C4" s="30"/>
      <c r="D4" s="22"/>
      <c r="E4" s="20"/>
      <c r="F4" s="19" t="str">
        <f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ref="F5:F36" si="0">IF(B5="","",F4+D5-E5)</f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8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&amp;L&amp;"HG丸ｺﾞｼｯｸM-PRO,太字"平成１８年度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70"/>
  <sheetViews>
    <sheetView showGridLines="0" showOutlineSymbols="0" zoomScale="135" zoomScaleNormal="135" workbookViewId="0">
      <pane ySplit="2" topLeftCell="A3" activePane="bottomLeft" state="frozen"/>
      <selection pane="bottomLeft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負担金（１０－２－１－１９）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4"/>
    </row>
    <row r="3" spans="1:8" ht="18.75" customHeight="1" x14ac:dyDescent="0.2">
      <c r="A3" s="26"/>
      <c r="B3" s="18" t="s">
        <v>38</v>
      </c>
      <c r="C3" s="30"/>
      <c r="D3" s="19">
        <f>配当額!H47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21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si="0"/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8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&amp;L&amp;"HG丸ｺﾞｼｯｸM-PRO,太字"平成１８年度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H70"/>
  <sheetViews>
    <sheetView showGridLines="0" showOutlineSymbols="0" zoomScale="135" zoomScaleNormal="135" workbookViewId="0">
      <pane ySplit="2" topLeftCell="A3" activePane="bottomLeft" state="frozen"/>
      <selection pane="bottomLeft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報償費（１０－２－２－８）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4"/>
    </row>
    <row r="3" spans="1:8" ht="18.75" customHeight="1" x14ac:dyDescent="0.2">
      <c r="A3" s="26"/>
      <c r="B3" s="18" t="s">
        <v>52</v>
      </c>
      <c r="C3" s="30"/>
      <c r="D3" s="19">
        <f>配当額!H52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21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si="0"/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8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&amp;L&amp;"HG丸ｺﾞｼｯｸM-PRO,太字"平成１８年度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FFC000"/>
  </sheetPr>
  <dimension ref="A1:H88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バス運転手報酬キャリア（1-3）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60" t="s">
        <v>35</v>
      </c>
      <c r="C3" s="30"/>
      <c r="D3" s="19">
        <f>配当額!H52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53"/>
      <c r="B4" s="24"/>
      <c r="C4" s="32"/>
      <c r="D4" s="25"/>
      <c r="E4" s="25"/>
      <c r="F4" s="19" t="str">
        <f>IF(B4="","",F3+D4-E4)</f>
        <v/>
      </c>
      <c r="G4" s="4"/>
      <c r="H4" s="4"/>
    </row>
    <row r="5" spans="1:8" ht="18.75" customHeight="1" x14ac:dyDescent="0.2">
      <c r="A5" s="53"/>
      <c r="B5" s="24"/>
      <c r="C5" s="32"/>
      <c r="D5" s="25"/>
      <c r="E5" s="25"/>
      <c r="F5" s="19" t="str">
        <f t="shared" ref="F5:F68" si="0">IF(B5="","",F4+D5-E5)</f>
        <v/>
      </c>
      <c r="G5" s="4"/>
      <c r="H5" s="4"/>
    </row>
    <row r="6" spans="1:8" ht="18.75" customHeight="1" x14ac:dyDescent="0.2">
      <c r="A6" s="53"/>
      <c r="B6" s="24"/>
      <c r="C6" s="32"/>
      <c r="D6" s="25"/>
      <c r="E6" s="25"/>
      <c r="F6" s="19" t="str">
        <f t="shared" si="0"/>
        <v/>
      </c>
      <c r="G6" s="4"/>
      <c r="H6" s="4"/>
    </row>
    <row r="7" spans="1:8" ht="18.75" customHeight="1" x14ac:dyDescent="0.2">
      <c r="A7" s="53"/>
      <c r="B7" s="24"/>
      <c r="C7" s="32"/>
      <c r="D7" s="25"/>
      <c r="E7" s="25"/>
      <c r="F7" s="19" t="str">
        <f t="shared" si="0"/>
        <v/>
      </c>
      <c r="G7" s="4"/>
      <c r="H7" s="4"/>
    </row>
    <row r="8" spans="1:8" ht="18.75" customHeight="1" x14ac:dyDescent="0.2">
      <c r="A8" s="53"/>
      <c r="B8" s="24"/>
      <c r="C8" s="32"/>
      <c r="D8" s="25"/>
      <c r="E8" s="25"/>
      <c r="F8" s="19" t="str">
        <f t="shared" si="0"/>
        <v/>
      </c>
      <c r="G8" s="4"/>
      <c r="H8" s="4"/>
    </row>
    <row r="9" spans="1:8" ht="18.75" customHeight="1" x14ac:dyDescent="0.2">
      <c r="A9" s="53"/>
      <c r="B9" s="24"/>
      <c r="C9" s="32"/>
      <c r="D9" s="25"/>
      <c r="E9" s="25"/>
      <c r="F9" s="19" t="str">
        <f t="shared" si="0"/>
        <v/>
      </c>
      <c r="G9" s="4"/>
      <c r="H9" s="4"/>
    </row>
    <row r="10" spans="1:8" ht="18.75" customHeight="1" x14ac:dyDescent="0.2">
      <c r="A10" s="53"/>
      <c r="B10" s="24"/>
      <c r="C10" s="32"/>
      <c r="D10" s="25"/>
      <c r="E10" s="25"/>
      <c r="F10" s="19" t="str">
        <f t="shared" si="0"/>
        <v/>
      </c>
      <c r="G10" s="4"/>
      <c r="H10" s="4"/>
    </row>
    <row r="11" spans="1:8" ht="18.75" customHeight="1" x14ac:dyDescent="0.2">
      <c r="A11" s="53"/>
      <c r="B11" s="24"/>
      <c r="C11" s="32"/>
      <c r="D11" s="25"/>
      <c r="E11" s="25"/>
      <c r="F11" s="19" t="str">
        <f t="shared" si="0"/>
        <v/>
      </c>
      <c r="G11" s="4"/>
      <c r="H11" s="4"/>
    </row>
    <row r="12" spans="1:8" ht="18.75" customHeight="1" x14ac:dyDescent="0.2">
      <c r="A12" s="53"/>
      <c r="B12" s="24"/>
      <c r="C12" s="32"/>
      <c r="D12" s="25"/>
      <c r="E12" s="25"/>
      <c r="F12" s="19" t="str">
        <f t="shared" si="0"/>
        <v/>
      </c>
      <c r="G12" s="4"/>
      <c r="H12" s="4"/>
    </row>
    <row r="13" spans="1:8" ht="18.75" customHeight="1" x14ac:dyDescent="0.2">
      <c r="A13" s="53"/>
      <c r="B13" s="24"/>
      <c r="C13" s="32"/>
      <c r="D13" s="25"/>
      <c r="E13" s="25"/>
      <c r="F13" s="19" t="str">
        <f t="shared" si="0"/>
        <v/>
      </c>
      <c r="G13" s="4"/>
      <c r="H13" s="4"/>
    </row>
    <row r="14" spans="1:8" ht="18.75" customHeight="1" x14ac:dyDescent="0.2">
      <c r="A14" s="53"/>
      <c r="B14" s="24"/>
      <c r="C14" s="32"/>
      <c r="D14" s="25"/>
      <c r="E14" s="25"/>
      <c r="F14" s="19" t="str">
        <f t="shared" si="0"/>
        <v/>
      </c>
      <c r="G14" s="4"/>
      <c r="H14" s="4"/>
    </row>
    <row r="15" spans="1:8" ht="18.75" customHeight="1" x14ac:dyDescent="0.2">
      <c r="A15" s="53"/>
      <c r="B15" s="24"/>
      <c r="C15" s="32"/>
      <c r="D15" s="25"/>
      <c r="E15" s="25"/>
      <c r="F15" s="19" t="str">
        <f t="shared" si="0"/>
        <v/>
      </c>
      <c r="G15" s="4"/>
      <c r="H15" s="4"/>
    </row>
    <row r="16" spans="1:8" ht="18.75" customHeight="1" x14ac:dyDescent="0.2">
      <c r="A16" s="53"/>
      <c r="B16" s="24"/>
      <c r="C16" s="32"/>
      <c r="D16" s="25"/>
      <c r="E16" s="25"/>
      <c r="F16" s="19" t="str">
        <f t="shared" si="0"/>
        <v/>
      </c>
      <c r="G16" s="58"/>
      <c r="H16" s="59"/>
    </row>
    <row r="17" spans="1:8" ht="18.75" customHeight="1" x14ac:dyDescent="0.2">
      <c r="A17" s="53"/>
      <c r="B17" s="24"/>
      <c r="C17" s="32"/>
      <c r="D17" s="25"/>
      <c r="E17" s="25"/>
      <c r="F17" s="19" t="str">
        <f t="shared" si="0"/>
        <v/>
      </c>
      <c r="G17" s="59"/>
      <c r="H17" s="59"/>
    </row>
    <row r="18" spans="1:8" ht="18.75" customHeight="1" x14ac:dyDescent="0.2">
      <c r="A18" s="53"/>
      <c r="B18" s="24"/>
      <c r="C18" s="32"/>
      <c r="D18" s="25"/>
      <c r="E18" s="25"/>
      <c r="F18" s="19" t="str">
        <f t="shared" si="0"/>
        <v/>
      </c>
      <c r="G18" s="59"/>
      <c r="H18" s="59"/>
    </row>
    <row r="19" spans="1:8" ht="18.75" customHeight="1" x14ac:dyDescent="0.2">
      <c r="A19" s="53"/>
      <c r="B19" s="24"/>
      <c r="C19" s="32"/>
      <c r="D19" s="25"/>
      <c r="E19" s="25"/>
      <c r="F19" s="19" t="str">
        <f t="shared" si="0"/>
        <v/>
      </c>
      <c r="G19" s="59"/>
      <c r="H19" s="59"/>
    </row>
    <row r="20" spans="1:8" ht="18.75" customHeight="1" x14ac:dyDescent="0.2">
      <c r="A20" s="53"/>
      <c r="B20" s="24"/>
      <c r="C20" s="32"/>
      <c r="D20" s="25"/>
      <c r="E20" s="25"/>
      <c r="F20" s="19" t="str">
        <f t="shared" si="0"/>
        <v/>
      </c>
      <c r="G20" s="59"/>
      <c r="H20" s="59"/>
    </row>
    <row r="21" spans="1:8" ht="18.75" customHeight="1" x14ac:dyDescent="0.2">
      <c r="A21" s="53"/>
      <c r="B21" s="24"/>
      <c r="C21" s="32"/>
      <c r="D21" s="25"/>
      <c r="E21" s="25"/>
      <c r="F21" s="19" t="str">
        <f t="shared" si="0"/>
        <v/>
      </c>
      <c r="G21" s="58"/>
      <c r="H21" s="59"/>
    </row>
    <row r="22" spans="1:8" ht="18.75" customHeight="1" x14ac:dyDescent="0.2">
      <c r="A22" s="53"/>
      <c r="B22" s="24"/>
      <c r="C22" s="32"/>
      <c r="D22" s="25"/>
      <c r="E22" s="25"/>
      <c r="F22" s="19" t="str">
        <f t="shared" si="0"/>
        <v/>
      </c>
      <c r="G22" s="4"/>
      <c r="H22" s="4"/>
    </row>
    <row r="23" spans="1:8" ht="18.75" customHeight="1" x14ac:dyDescent="0.2">
      <c r="A23" s="53"/>
      <c r="B23" s="24"/>
      <c r="C23" s="32"/>
      <c r="D23" s="25"/>
      <c r="E23" s="25"/>
      <c r="F23" s="19" t="str">
        <f t="shared" si="0"/>
        <v/>
      </c>
      <c r="G23" s="4"/>
      <c r="H23" s="4"/>
    </row>
    <row r="24" spans="1:8" ht="18.75" customHeight="1" x14ac:dyDescent="0.2">
      <c r="A24" s="53"/>
      <c r="B24" s="24"/>
      <c r="C24" s="32"/>
      <c r="D24" s="25"/>
      <c r="E24" s="25"/>
      <c r="F24" s="19" t="str">
        <f t="shared" si="0"/>
        <v/>
      </c>
      <c r="G24" s="4"/>
      <c r="H24" s="4"/>
    </row>
    <row r="25" spans="1:8" ht="18.75" customHeight="1" x14ac:dyDescent="0.2">
      <c r="A25" s="53"/>
      <c r="B25" s="24"/>
      <c r="C25" s="32"/>
      <c r="D25" s="25"/>
      <c r="E25" s="25"/>
      <c r="F25" s="19" t="str">
        <f t="shared" si="0"/>
        <v/>
      </c>
      <c r="G25" s="4"/>
      <c r="H25" s="4"/>
    </row>
    <row r="26" spans="1:8" ht="18.75" customHeight="1" x14ac:dyDescent="0.2">
      <c r="A26" s="53"/>
      <c r="B26" s="24"/>
      <c r="C26" s="32"/>
      <c r="D26" s="25"/>
      <c r="E26" s="25"/>
      <c r="F26" s="19" t="str">
        <f t="shared" si="0"/>
        <v/>
      </c>
      <c r="G26" s="4"/>
      <c r="H26" s="4"/>
    </row>
    <row r="27" spans="1:8" ht="18.75" customHeight="1" x14ac:dyDescent="0.2">
      <c r="A27" s="53"/>
      <c r="B27" s="24"/>
      <c r="C27" s="32"/>
      <c r="D27" s="25"/>
      <c r="E27" s="25"/>
      <c r="F27" s="19" t="str">
        <f>IF(B27="","",F26+D27-E27)</f>
        <v/>
      </c>
      <c r="G27" s="4"/>
      <c r="H27" s="4"/>
    </row>
    <row r="28" spans="1:8" ht="18.75" customHeight="1" x14ac:dyDescent="0.2">
      <c r="A28" s="53"/>
      <c r="B28" s="24"/>
      <c r="C28" s="32"/>
      <c r="D28" s="25"/>
      <c r="E28" s="25"/>
      <c r="F28" s="19" t="str">
        <f t="shared" si="0"/>
        <v/>
      </c>
      <c r="G28" s="4"/>
      <c r="H28" s="4"/>
    </row>
    <row r="29" spans="1:8" ht="18.75" customHeight="1" x14ac:dyDescent="0.2">
      <c r="A29" s="53"/>
      <c r="B29" s="24"/>
      <c r="C29" s="32"/>
      <c r="D29" s="25"/>
      <c r="E29" s="25"/>
      <c r="F29" s="19" t="str">
        <f t="shared" si="0"/>
        <v/>
      </c>
      <c r="G29" s="4"/>
      <c r="H29" s="4"/>
    </row>
    <row r="30" spans="1:8" ht="18.75" customHeight="1" x14ac:dyDescent="0.2">
      <c r="A30" s="53"/>
      <c r="B30" s="24"/>
      <c r="C30" s="32"/>
      <c r="D30" s="25"/>
      <c r="E30" s="25"/>
      <c r="F30" s="19" t="str">
        <f t="shared" si="0"/>
        <v/>
      </c>
      <c r="G30" s="4"/>
      <c r="H30" s="4"/>
    </row>
    <row r="31" spans="1:8" ht="18.75" customHeight="1" x14ac:dyDescent="0.2">
      <c r="A31" s="53"/>
      <c r="B31" s="24"/>
      <c r="C31" s="32"/>
      <c r="D31" s="25"/>
      <c r="E31" s="25"/>
      <c r="F31" s="19" t="str">
        <f t="shared" si="0"/>
        <v/>
      </c>
      <c r="G31" s="4"/>
      <c r="H31" s="4"/>
    </row>
    <row r="32" spans="1:8" ht="18.75" customHeight="1" x14ac:dyDescent="0.2">
      <c r="A32" s="53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53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53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53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53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ht="18.75" customHeight="1" x14ac:dyDescent="0.2">
      <c r="A37" s="53"/>
      <c r="B37" s="24"/>
      <c r="C37" s="32"/>
      <c r="D37" s="25"/>
      <c r="E37" s="25"/>
      <c r="F37" s="19" t="str">
        <f t="shared" si="0"/>
        <v/>
      </c>
      <c r="G37" s="4"/>
      <c r="H37" s="4"/>
    </row>
    <row r="38" spans="1:8" ht="18.75" customHeight="1" x14ac:dyDescent="0.2">
      <c r="A38" s="53"/>
      <c r="B38" s="24"/>
      <c r="C38" s="32"/>
      <c r="D38" s="25"/>
      <c r="E38" s="25"/>
      <c r="F38" s="19" t="str">
        <f t="shared" si="0"/>
        <v/>
      </c>
      <c r="G38" s="4"/>
      <c r="H38" s="4"/>
    </row>
    <row r="39" spans="1:8" ht="18.75" customHeight="1" x14ac:dyDescent="0.2">
      <c r="A39" s="53"/>
      <c r="B39" s="24"/>
      <c r="C39" s="32"/>
      <c r="D39" s="25"/>
      <c r="E39" s="25"/>
      <c r="F39" s="19" t="str">
        <f t="shared" si="0"/>
        <v/>
      </c>
      <c r="G39" s="4"/>
      <c r="H39" s="4"/>
    </row>
    <row r="40" spans="1:8" ht="18.75" customHeight="1" x14ac:dyDescent="0.2">
      <c r="A40" s="53"/>
      <c r="B40" s="24"/>
      <c r="C40" s="32"/>
      <c r="D40" s="25"/>
      <c r="E40" s="25"/>
      <c r="F40" s="19" t="str">
        <f t="shared" si="0"/>
        <v/>
      </c>
      <c r="G40" s="4"/>
      <c r="H40" s="4"/>
    </row>
    <row r="41" spans="1:8" ht="18.75" customHeight="1" x14ac:dyDescent="0.2">
      <c r="A41" s="53"/>
      <c r="B41" s="24"/>
      <c r="C41" s="32"/>
      <c r="D41" s="25"/>
      <c r="E41" s="25"/>
      <c r="F41" s="19" t="str">
        <f t="shared" si="0"/>
        <v/>
      </c>
      <c r="G41" s="4"/>
      <c r="H41" s="4"/>
    </row>
    <row r="42" spans="1:8" ht="18.75" customHeight="1" x14ac:dyDescent="0.2">
      <c r="A42" s="53"/>
      <c r="B42" s="24"/>
      <c r="C42" s="32"/>
      <c r="D42" s="25"/>
      <c r="E42" s="25"/>
      <c r="F42" s="19" t="str">
        <f t="shared" si="0"/>
        <v/>
      </c>
      <c r="G42" s="4"/>
      <c r="H42" s="4"/>
    </row>
    <row r="43" spans="1:8" ht="18.75" customHeight="1" x14ac:dyDescent="0.2">
      <c r="A43" s="53"/>
      <c r="B43" s="24"/>
      <c r="C43" s="32"/>
      <c r="D43" s="25"/>
      <c r="E43" s="25"/>
      <c r="F43" s="19" t="str">
        <f>IF(B43="","",F42+D43-E43)</f>
        <v/>
      </c>
      <c r="G43" s="4"/>
      <c r="H43" s="4"/>
    </row>
    <row r="44" spans="1:8" ht="18.75" customHeight="1" x14ac:dyDescent="0.2">
      <c r="A44" s="53"/>
      <c r="B44" s="24"/>
      <c r="C44" s="32"/>
      <c r="D44" s="25"/>
      <c r="E44" s="25"/>
      <c r="F44" s="19" t="str">
        <f t="shared" si="0"/>
        <v/>
      </c>
      <c r="G44" s="4"/>
      <c r="H44" s="4"/>
    </row>
    <row r="45" spans="1:8" ht="18.75" customHeight="1" x14ac:dyDescent="0.2">
      <c r="A45" s="53"/>
      <c r="B45" s="24"/>
      <c r="C45" s="32"/>
      <c r="D45" s="25"/>
      <c r="E45" s="25"/>
      <c r="F45" s="19" t="str">
        <f t="shared" si="0"/>
        <v/>
      </c>
      <c r="G45" s="4"/>
      <c r="H45" s="4"/>
    </row>
    <row r="46" spans="1:8" ht="18.75" customHeight="1" x14ac:dyDescent="0.2">
      <c r="A46" s="53"/>
      <c r="B46" s="24"/>
      <c r="C46" s="32"/>
      <c r="D46" s="25"/>
      <c r="E46" s="25"/>
      <c r="F46" s="19" t="str">
        <f t="shared" si="0"/>
        <v/>
      </c>
      <c r="G46" s="4"/>
      <c r="H46" s="4"/>
    </row>
    <row r="47" spans="1:8" ht="18.75" customHeight="1" x14ac:dyDescent="0.2">
      <c r="A47" s="53"/>
      <c r="B47" s="24"/>
      <c r="C47" s="32"/>
      <c r="D47" s="25"/>
      <c r="E47" s="25"/>
      <c r="F47" s="56" t="str">
        <f t="shared" si="0"/>
        <v/>
      </c>
      <c r="G47" s="4"/>
      <c r="H47" s="4"/>
    </row>
    <row r="48" spans="1:8" ht="18.75" customHeight="1" x14ac:dyDescent="0.2">
      <c r="A48" s="53"/>
      <c r="B48" s="24"/>
      <c r="C48" s="32"/>
      <c r="D48" s="25"/>
      <c r="E48" s="25"/>
      <c r="F48" s="56" t="str">
        <f t="shared" si="0"/>
        <v/>
      </c>
      <c r="G48" s="4"/>
      <c r="H48" s="4"/>
    </row>
    <row r="49" spans="1:8" ht="18.75" customHeight="1" x14ac:dyDescent="0.2">
      <c r="A49" s="53"/>
      <c r="B49" s="24"/>
      <c r="C49" s="32"/>
      <c r="D49" s="25"/>
      <c r="E49" s="25"/>
      <c r="F49" s="56" t="str">
        <f t="shared" si="0"/>
        <v/>
      </c>
      <c r="G49" s="4"/>
      <c r="H49" s="4"/>
    </row>
    <row r="50" spans="1:8" ht="18.75" customHeight="1" x14ac:dyDescent="0.2">
      <c r="A50" s="53"/>
      <c r="B50" s="24"/>
      <c r="C50" s="32"/>
      <c r="D50" s="25"/>
      <c r="E50" s="25"/>
      <c r="F50" s="56" t="str">
        <f t="shared" si="0"/>
        <v/>
      </c>
      <c r="G50" s="4"/>
      <c r="H50" s="4"/>
    </row>
    <row r="51" spans="1:8" ht="18.75" customHeight="1" x14ac:dyDescent="0.2">
      <c r="A51" s="53"/>
      <c r="B51" s="24"/>
      <c r="C51" s="32"/>
      <c r="D51" s="25"/>
      <c r="E51" s="25"/>
      <c r="F51" s="56" t="str">
        <f t="shared" si="0"/>
        <v/>
      </c>
      <c r="G51" s="4"/>
      <c r="H51" s="4"/>
    </row>
    <row r="52" spans="1:8" ht="18.75" customHeight="1" x14ac:dyDescent="0.2">
      <c r="A52" s="53"/>
      <c r="B52" s="24"/>
      <c r="C52" s="32"/>
      <c r="D52" s="25"/>
      <c r="E52" s="25"/>
      <c r="F52" s="56" t="str">
        <f t="shared" si="0"/>
        <v/>
      </c>
      <c r="G52" s="4"/>
      <c r="H52" s="4"/>
    </row>
    <row r="53" spans="1:8" ht="18.75" customHeight="1" x14ac:dyDescent="0.2">
      <c r="A53" s="53"/>
      <c r="B53" s="24"/>
      <c r="C53" s="32"/>
      <c r="D53" s="25"/>
      <c r="E53" s="25"/>
      <c r="F53" s="71" t="str">
        <f t="shared" si="0"/>
        <v/>
      </c>
      <c r="G53" s="4"/>
      <c r="H53" s="4"/>
    </row>
    <row r="54" spans="1:8" ht="18.75" customHeight="1" x14ac:dyDescent="0.2">
      <c r="A54" s="53"/>
      <c r="B54" s="24"/>
      <c r="C54" s="32"/>
      <c r="D54" s="25"/>
      <c r="E54" s="25"/>
      <c r="F54" s="71" t="str">
        <f t="shared" si="0"/>
        <v/>
      </c>
      <c r="G54" s="4"/>
      <c r="H54" s="4"/>
    </row>
    <row r="55" spans="1:8" x14ac:dyDescent="0.15">
      <c r="A55" s="53"/>
      <c r="B55" s="24"/>
      <c r="C55" s="32"/>
      <c r="D55" s="25"/>
      <c r="E55" s="25"/>
      <c r="F55" s="71" t="str">
        <f t="shared" si="0"/>
        <v/>
      </c>
      <c r="H55" s="2"/>
    </row>
    <row r="56" spans="1:8" x14ac:dyDescent="0.15">
      <c r="A56" s="53"/>
      <c r="B56" s="24"/>
      <c r="C56" s="32"/>
      <c r="D56" s="25"/>
      <c r="E56" s="25"/>
      <c r="F56" s="71" t="str">
        <f t="shared" si="0"/>
        <v/>
      </c>
    </row>
    <row r="57" spans="1:8" x14ac:dyDescent="0.15">
      <c r="A57" s="53"/>
      <c r="B57" s="24"/>
      <c r="C57" s="32"/>
      <c r="D57" s="25"/>
      <c r="E57" s="25"/>
      <c r="F57" s="71" t="str">
        <f t="shared" si="0"/>
        <v/>
      </c>
    </row>
    <row r="58" spans="1:8" x14ac:dyDescent="0.15">
      <c r="A58" s="53"/>
      <c r="B58" s="24"/>
      <c r="C58" s="32"/>
      <c r="D58" s="25"/>
      <c r="E58" s="25"/>
      <c r="F58" s="71" t="str">
        <f t="shared" si="0"/>
        <v/>
      </c>
    </row>
    <row r="59" spans="1:8" x14ac:dyDescent="0.15">
      <c r="A59" s="53"/>
      <c r="B59" s="24"/>
      <c r="C59" s="32"/>
      <c r="D59" s="25"/>
      <c r="E59" s="25"/>
      <c r="F59" s="71" t="str">
        <f t="shared" si="0"/>
        <v/>
      </c>
    </row>
    <row r="60" spans="1:8" x14ac:dyDescent="0.15">
      <c r="A60" s="53"/>
      <c r="B60" s="24"/>
      <c r="C60" s="32"/>
      <c r="D60" s="25"/>
      <c r="E60" s="25"/>
      <c r="F60" s="71" t="str">
        <f t="shared" si="0"/>
        <v/>
      </c>
    </row>
    <row r="61" spans="1:8" x14ac:dyDescent="0.15">
      <c r="A61" s="53"/>
      <c r="B61" s="24"/>
      <c r="C61" s="32"/>
      <c r="D61" s="25"/>
      <c r="E61" s="25"/>
      <c r="F61" s="71" t="str">
        <f t="shared" si="0"/>
        <v/>
      </c>
    </row>
    <row r="62" spans="1:8" x14ac:dyDescent="0.15">
      <c r="A62" s="53"/>
      <c r="B62" s="24"/>
      <c r="C62" s="32"/>
      <c r="D62" s="25"/>
      <c r="E62" s="25"/>
      <c r="F62" s="71" t="str">
        <f t="shared" si="0"/>
        <v/>
      </c>
    </row>
    <row r="63" spans="1:8" x14ac:dyDescent="0.15">
      <c r="A63" s="53"/>
      <c r="B63" s="24"/>
      <c r="C63" s="32"/>
      <c r="D63" s="25"/>
      <c r="E63" s="25"/>
      <c r="F63" s="71" t="str">
        <f t="shared" si="0"/>
        <v/>
      </c>
    </row>
    <row r="64" spans="1:8" x14ac:dyDescent="0.15">
      <c r="A64" s="53"/>
      <c r="B64" s="24"/>
      <c r="C64" s="32"/>
      <c r="D64" s="25"/>
      <c r="E64" s="25"/>
      <c r="F64" s="71" t="str">
        <f>IF(B64="","",F63+D64-E64)</f>
        <v/>
      </c>
    </row>
    <row r="65" spans="1:6" x14ac:dyDescent="0.15">
      <c r="A65" s="53"/>
      <c r="B65" s="24"/>
      <c r="C65" s="32"/>
      <c r="D65" s="25"/>
      <c r="E65" s="25"/>
      <c r="F65" s="71" t="str">
        <f t="shared" si="0"/>
        <v/>
      </c>
    </row>
    <row r="66" spans="1:6" x14ac:dyDescent="0.15">
      <c r="A66" s="53"/>
      <c r="B66" s="24"/>
      <c r="C66" s="32"/>
      <c r="D66" s="25"/>
      <c r="E66" s="25"/>
      <c r="F66" s="71" t="str">
        <f t="shared" si="0"/>
        <v/>
      </c>
    </row>
    <row r="67" spans="1:6" x14ac:dyDescent="0.15">
      <c r="A67" s="53"/>
      <c r="B67" s="24"/>
      <c r="C67" s="32"/>
      <c r="D67" s="25"/>
      <c r="E67" s="25"/>
      <c r="F67" s="71" t="str">
        <f t="shared" si="0"/>
        <v/>
      </c>
    </row>
    <row r="68" spans="1:6" x14ac:dyDescent="0.15">
      <c r="A68" s="53"/>
      <c r="B68" s="24"/>
      <c r="C68" s="32"/>
      <c r="D68" s="25"/>
      <c r="E68" s="25"/>
      <c r="F68" s="56" t="str">
        <f t="shared" si="0"/>
        <v/>
      </c>
    </row>
    <row r="69" spans="1:6" x14ac:dyDescent="0.15">
      <c r="A69" s="53"/>
      <c r="B69" s="24"/>
      <c r="C69" s="32"/>
      <c r="D69" s="25"/>
      <c r="E69" s="25"/>
      <c r="F69" s="56" t="str">
        <f>IF(B69="","",F68+D69-E69)</f>
        <v/>
      </c>
    </row>
    <row r="70" spans="1:6" x14ac:dyDescent="0.15">
      <c r="A70" s="68"/>
      <c r="B70" s="24"/>
      <c r="C70" s="32"/>
      <c r="D70" s="25"/>
      <c r="E70" s="25"/>
      <c r="F70" s="56" t="str">
        <f>IF(B70="","",F69+D70-E70)</f>
        <v/>
      </c>
    </row>
    <row r="71" spans="1:6" x14ac:dyDescent="0.15">
      <c r="A71" s="68"/>
      <c r="B71" s="24"/>
      <c r="C71" s="32"/>
      <c r="D71" s="25"/>
      <c r="E71" s="25"/>
      <c r="F71" s="56" t="str">
        <f>IF(B71="","",F70+D71-E71)</f>
        <v/>
      </c>
    </row>
    <row r="72" spans="1:6" x14ac:dyDescent="0.15">
      <c r="A72" s="68"/>
      <c r="B72" s="24"/>
      <c r="C72" s="32"/>
      <c r="D72" s="25"/>
      <c r="E72" s="25"/>
      <c r="F72" s="56" t="str">
        <f>IF(B72="","",F71+D72-E72)</f>
        <v/>
      </c>
    </row>
    <row r="73" spans="1:6" x14ac:dyDescent="0.15">
      <c r="A73" s="68"/>
      <c r="B73" s="65"/>
      <c r="C73" s="32"/>
      <c r="D73" s="66"/>
      <c r="E73" s="67"/>
      <c r="F73" s="56" t="str">
        <f t="shared" ref="F73:F82" si="1">IF(B73="","",F72+D73-E73)</f>
        <v/>
      </c>
    </row>
    <row r="74" spans="1:6" x14ac:dyDescent="0.15">
      <c r="A74" s="68"/>
      <c r="B74" s="24"/>
      <c r="C74" s="32"/>
      <c r="D74" s="54"/>
      <c r="E74" s="55"/>
      <c r="F74" s="56" t="str">
        <f t="shared" si="1"/>
        <v/>
      </c>
    </row>
    <row r="75" spans="1:6" x14ac:dyDescent="0.15">
      <c r="A75" s="68"/>
      <c r="B75" s="24"/>
      <c r="C75" s="32"/>
      <c r="D75" s="66"/>
      <c r="E75" s="67"/>
      <c r="F75" s="56" t="str">
        <f t="shared" si="1"/>
        <v/>
      </c>
    </row>
    <row r="76" spans="1:6" x14ac:dyDescent="0.15">
      <c r="A76" s="68"/>
      <c r="B76" s="24"/>
      <c r="C76" s="32"/>
      <c r="D76" s="54"/>
      <c r="E76" s="55"/>
      <c r="F76" s="56" t="str">
        <f t="shared" si="1"/>
        <v/>
      </c>
    </row>
    <row r="77" spans="1:6" x14ac:dyDescent="0.15">
      <c r="A77" s="68"/>
      <c r="B77" s="65"/>
      <c r="C77" s="32"/>
      <c r="D77" s="66"/>
      <c r="E77" s="67"/>
      <c r="F77" s="56" t="str">
        <f t="shared" si="1"/>
        <v/>
      </c>
    </row>
    <row r="78" spans="1:6" x14ac:dyDescent="0.15">
      <c r="A78" s="68"/>
      <c r="B78" s="24"/>
      <c r="C78" s="69"/>
      <c r="D78" s="54"/>
      <c r="E78" s="55"/>
      <c r="F78" s="56" t="str">
        <f t="shared" si="1"/>
        <v/>
      </c>
    </row>
    <row r="79" spans="1:6" x14ac:dyDescent="0.15">
      <c r="A79" s="73"/>
      <c r="B79" s="65"/>
      <c r="C79" s="74"/>
      <c r="D79" s="66"/>
      <c r="E79" s="67"/>
      <c r="F79" s="56" t="str">
        <f t="shared" si="1"/>
        <v/>
      </c>
    </row>
    <row r="80" spans="1:6" x14ac:dyDescent="0.15">
      <c r="A80" s="73"/>
      <c r="B80" s="65"/>
      <c r="C80" s="75"/>
      <c r="D80" s="76"/>
      <c r="E80" s="76"/>
      <c r="F80" s="19" t="str">
        <f t="shared" si="1"/>
        <v/>
      </c>
    </row>
    <row r="81" spans="1:6" x14ac:dyDescent="0.15">
      <c r="A81" s="61"/>
      <c r="B81" s="64"/>
      <c r="C81" s="63"/>
      <c r="D81" s="62"/>
      <c r="E81" s="62"/>
      <c r="F81" s="19" t="str">
        <f t="shared" si="1"/>
        <v/>
      </c>
    </row>
    <row r="82" spans="1:6" x14ac:dyDescent="0.15">
      <c r="A82" s="61"/>
      <c r="B82" s="64"/>
      <c r="C82" s="63"/>
      <c r="D82" s="62"/>
      <c r="E82" s="62"/>
      <c r="F82" s="19" t="str">
        <f t="shared" si="1"/>
        <v/>
      </c>
    </row>
    <row r="83" spans="1:6" x14ac:dyDescent="0.15">
      <c r="A83" s="61"/>
      <c r="B83" s="64"/>
      <c r="C83" s="63"/>
      <c r="D83" s="62"/>
      <c r="E83" s="62"/>
      <c r="F83" s="62"/>
    </row>
    <row r="84" spans="1:6" x14ac:dyDescent="0.15">
      <c r="A84" s="61"/>
      <c r="B84" s="64"/>
      <c r="C84" s="63"/>
      <c r="D84" s="62"/>
      <c r="E84" s="62"/>
      <c r="F84" s="62"/>
    </row>
    <row r="85" spans="1:6" x14ac:dyDescent="0.15">
      <c r="A85" s="61"/>
      <c r="B85" s="64"/>
      <c r="C85" s="63"/>
      <c r="D85" s="62"/>
      <c r="E85" s="62"/>
      <c r="F85" s="62"/>
    </row>
    <row r="86" spans="1:6" x14ac:dyDescent="0.15">
      <c r="A86" s="28"/>
    </row>
    <row r="87" spans="1:6" x14ac:dyDescent="0.15">
      <c r="A87" s="28"/>
    </row>
    <row r="88" spans="1:6" x14ac:dyDescent="0.15">
      <c r="A88" s="28"/>
    </row>
  </sheetData>
  <sheetProtection formatCells="0"/>
  <mergeCells count="1">
    <mergeCell ref="B2:C2"/>
  </mergeCells>
  <phoneticPr fontId="2"/>
  <conditionalFormatting sqref="H2">
    <cfRule type="cellIs" dxfId="24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FFC000"/>
  </sheetPr>
  <dimension ref="A1:I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報酬費（1-4）</v>
      </c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35</v>
      </c>
      <c r="C3" s="30"/>
      <c r="D3" s="19">
        <f>配当額!H53</f>
        <v>0</v>
      </c>
      <c r="E3" s="20"/>
      <c r="F3" s="19">
        <f>IF(B3="","",D3-E3)</f>
        <v>0</v>
      </c>
      <c r="G3" s="4"/>
      <c r="H3" s="6"/>
    </row>
    <row r="4" spans="1:9" ht="18.75" customHeight="1" x14ac:dyDescent="0.2">
      <c r="A4" s="26"/>
      <c r="B4" s="50"/>
      <c r="C4" s="30"/>
      <c r="D4" s="22"/>
      <c r="E4" s="25"/>
      <c r="F4" s="19" t="str">
        <f>IF(B4="","",F3+D4-E4)</f>
        <v/>
      </c>
      <c r="G4" s="4"/>
      <c r="H4" s="4"/>
    </row>
    <row r="5" spans="1:9" ht="18.75" customHeight="1" x14ac:dyDescent="0.2">
      <c r="A5" s="26"/>
      <c r="B5" s="50"/>
      <c r="C5" s="30"/>
      <c r="D5" s="22"/>
      <c r="E5" s="20"/>
      <c r="F5" s="19" t="str">
        <f t="shared" ref="F5:F36" si="0">IF(B5="","",F4+D5-E5)</f>
        <v/>
      </c>
      <c r="G5" s="4"/>
      <c r="H5" s="4"/>
    </row>
    <row r="6" spans="1:9" ht="18.75" customHeight="1" x14ac:dyDescent="0.2">
      <c r="A6" s="26"/>
      <c r="B6" s="50"/>
      <c r="C6" s="30"/>
      <c r="D6" s="22"/>
      <c r="E6" s="20"/>
      <c r="F6" s="19" t="str">
        <f t="shared" si="0"/>
        <v/>
      </c>
      <c r="G6" s="4"/>
      <c r="H6" s="4"/>
    </row>
    <row r="7" spans="1:9" ht="18.75" customHeight="1" x14ac:dyDescent="0.2">
      <c r="A7" s="26"/>
      <c r="B7" s="50"/>
      <c r="C7" s="30"/>
      <c r="D7" s="22"/>
      <c r="E7" s="20"/>
      <c r="F7" s="19" t="str">
        <f t="shared" si="0"/>
        <v/>
      </c>
      <c r="G7" s="4"/>
      <c r="H7" s="4"/>
    </row>
    <row r="8" spans="1:9" ht="18.75" customHeight="1" x14ac:dyDescent="0.2">
      <c r="A8" s="26"/>
      <c r="B8" s="21"/>
      <c r="C8" s="31"/>
      <c r="D8" s="22"/>
      <c r="E8" s="20"/>
      <c r="F8" s="19" t="str">
        <f t="shared" si="0"/>
        <v/>
      </c>
      <c r="G8" s="4"/>
      <c r="H8" s="4"/>
    </row>
    <row r="9" spans="1:9" ht="18.75" customHeight="1" x14ac:dyDescent="0.2">
      <c r="A9" s="26"/>
      <c r="B9" s="21"/>
      <c r="C9" s="31"/>
      <c r="D9" s="22"/>
      <c r="E9" s="20"/>
      <c r="F9" s="19" t="str">
        <f t="shared" si="0"/>
        <v/>
      </c>
      <c r="G9" s="4"/>
      <c r="H9" s="4"/>
    </row>
    <row r="10" spans="1:9" ht="18.75" customHeight="1" x14ac:dyDescent="0.2">
      <c r="A10" s="26"/>
      <c r="B10" s="21"/>
      <c r="C10" s="31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6"/>
      <c r="B11" s="21"/>
      <c r="C11" s="31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6"/>
      <c r="B12" s="21"/>
      <c r="C12" s="31"/>
      <c r="D12" s="22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9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23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FFC000"/>
  </sheetPr>
  <dimension ref="A1:H88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報償費（7-1）報酬料金等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60" t="s">
        <v>35</v>
      </c>
      <c r="C3" s="30"/>
      <c r="D3" s="19">
        <f>配当額!H55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53"/>
      <c r="B4" s="24"/>
      <c r="C4" s="32"/>
      <c r="D4" s="25"/>
      <c r="E4" s="25"/>
      <c r="F4" s="19" t="str">
        <f>IF(B4="","",F3+D4-E4)</f>
        <v/>
      </c>
      <c r="G4" s="4"/>
      <c r="H4" s="4"/>
    </row>
    <row r="5" spans="1:8" ht="18.75" customHeight="1" x14ac:dyDescent="0.2">
      <c r="A5" s="53"/>
      <c r="B5" s="24"/>
      <c r="C5" s="32"/>
      <c r="D5" s="25"/>
      <c r="E5" s="25"/>
      <c r="F5" s="19" t="str">
        <f t="shared" ref="F5:F68" si="0">IF(B5="","",F4+D5-E5)</f>
        <v/>
      </c>
      <c r="G5" s="4"/>
      <c r="H5" s="4"/>
    </row>
    <row r="6" spans="1:8" ht="18.75" customHeight="1" x14ac:dyDescent="0.2">
      <c r="A6" s="53"/>
      <c r="B6" s="24"/>
      <c r="C6" s="32"/>
      <c r="D6" s="25"/>
      <c r="E6" s="25"/>
      <c r="F6" s="19" t="str">
        <f t="shared" si="0"/>
        <v/>
      </c>
      <c r="G6" s="4"/>
      <c r="H6" s="4"/>
    </row>
    <row r="7" spans="1:8" ht="18.75" customHeight="1" x14ac:dyDescent="0.2">
      <c r="A7" s="53"/>
      <c r="B7" s="24"/>
      <c r="C7" s="32"/>
      <c r="D7" s="25"/>
      <c r="E7" s="25"/>
      <c r="F7" s="19" t="str">
        <f t="shared" si="0"/>
        <v/>
      </c>
      <c r="G7" s="4"/>
      <c r="H7" s="4"/>
    </row>
    <row r="8" spans="1:8" ht="18.75" customHeight="1" x14ac:dyDescent="0.2">
      <c r="A8" s="53"/>
      <c r="B8" s="24"/>
      <c r="C8" s="32"/>
      <c r="D8" s="25"/>
      <c r="E8" s="25"/>
      <c r="F8" s="19" t="str">
        <f t="shared" si="0"/>
        <v/>
      </c>
      <c r="G8" s="4"/>
      <c r="H8" s="4"/>
    </row>
    <row r="9" spans="1:8" ht="18.75" customHeight="1" x14ac:dyDescent="0.2">
      <c r="A9" s="53"/>
      <c r="B9" s="24"/>
      <c r="C9" s="32"/>
      <c r="D9" s="25"/>
      <c r="E9" s="25"/>
      <c r="F9" s="19" t="str">
        <f t="shared" si="0"/>
        <v/>
      </c>
      <c r="G9" s="4"/>
      <c r="H9" s="4"/>
    </row>
    <row r="10" spans="1:8" ht="18.75" customHeight="1" x14ac:dyDescent="0.2">
      <c r="A10" s="53"/>
      <c r="B10" s="24"/>
      <c r="C10" s="32"/>
      <c r="D10" s="25"/>
      <c r="E10" s="25"/>
      <c r="F10" s="19" t="str">
        <f t="shared" si="0"/>
        <v/>
      </c>
      <c r="G10" s="4"/>
      <c r="H10" s="4"/>
    </row>
    <row r="11" spans="1:8" ht="18.75" customHeight="1" x14ac:dyDescent="0.2">
      <c r="A11" s="53"/>
      <c r="B11" s="24"/>
      <c r="C11" s="32"/>
      <c r="D11" s="25"/>
      <c r="E11" s="25"/>
      <c r="F11" s="19" t="str">
        <f t="shared" si="0"/>
        <v/>
      </c>
      <c r="G11" s="4"/>
      <c r="H11" s="4"/>
    </row>
    <row r="12" spans="1:8" ht="18.75" customHeight="1" x14ac:dyDescent="0.2">
      <c r="A12" s="53"/>
      <c r="B12" s="24"/>
      <c r="C12" s="32"/>
      <c r="D12" s="25"/>
      <c r="E12" s="25"/>
      <c r="F12" s="19" t="str">
        <f t="shared" si="0"/>
        <v/>
      </c>
      <c r="G12" s="4"/>
      <c r="H12" s="4"/>
    </row>
    <row r="13" spans="1:8" ht="18.75" customHeight="1" x14ac:dyDescent="0.2">
      <c r="A13" s="53"/>
      <c r="B13" s="24"/>
      <c r="C13" s="32"/>
      <c r="D13" s="25"/>
      <c r="E13" s="25"/>
      <c r="F13" s="19" t="str">
        <f t="shared" si="0"/>
        <v/>
      </c>
      <c r="G13" s="4"/>
      <c r="H13" s="4"/>
    </row>
    <row r="14" spans="1:8" ht="18.75" customHeight="1" x14ac:dyDescent="0.2">
      <c r="A14" s="53"/>
      <c r="B14" s="24"/>
      <c r="C14" s="32"/>
      <c r="D14" s="25"/>
      <c r="E14" s="25"/>
      <c r="F14" s="19" t="str">
        <f t="shared" si="0"/>
        <v/>
      </c>
      <c r="G14" s="4"/>
      <c r="H14" s="4"/>
    </row>
    <row r="15" spans="1:8" ht="18.75" customHeight="1" x14ac:dyDescent="0.2">
      <c r="A15" s="53"/>
      <c r="B15" s="24"/>
      <c r="C15" s="32"/>
      <c r="D15" s="25"/>
      <c r="E15" s="25"/>
      <c r="F15" s="19" t="str">
        <f t="shared" si="0"/>
        <v/>
      </c>
      <c r="G15" s="4"/>
      <c r="H15" s="4"/>
    </row>
    <row r="16" spans="1:8" ht="18.75" customHeight="1" x14ac:dyDescent="0.2">
      <c r="A16" s="53"/>
      <c r="B16" s="24"/>
      <c r="C16" s="32"/>
      <c r="D16" s="25"/>
      <c r="E16" s="25"/>
      <c r="F16" s="19" t="str">
        <f t="shared" si="0"/>
        <v/>
      </c>
      <c r="G16" s="58"/>
      <c r="H16" s="59"/>
    </row>
    <row r="17" spans="1:8" ht="18.75" customHeight="1" x14ac:dyDescent="0.2">
      <c r="A17" s="53"/>
      <c r="B17" s="24"/>
      <c r="C17" s="32"/>
      <c r="D17" s="25"/>
      <c r="E17" s="25"/>
      <c r="F17" s="19" t="str">
        <f t="shared" si="0"/>
        <v/>
      </c>
      <c r="G17" s="59"/>
      <c r="H17" s="59"/>
    </row>
    <row r="18" spans="1:8" ht="18.75" customHeight="1" x14ac:dyDescent="0.2">
      <c r="A18" s="53"/>
      <c r="B18" s="24"/>
      <c r="C18" s="32"/>
      <c r="D18" s="25"/>
      <c r="E18" s="25"/>
      <c r="F18" s="19" t="str">
        <f t="shared" si="0"/>
        <v/>
      </c>
      <c r="G18" s="59"/>
      <c r="H18" s="59"/>
    </row>
    <row r="19" spans="1:8" ht="18.75" customHeight="1" x14ac:dyDescent="0.2">
      <c r="A19" s="53"/>
      <c r="B19" s="24"/>
      <c r="C19" s="32"/>
      <c r="D19" s="25"/>
      <c r="E19" s="25"/>
      <c r="F19" s="19" t="str">
        <f t="shared" si="0"/>
        <v/>
      </c>
      <c r="G19" s="59"/>
      <c r="H19" s="59"/>
    </row>
    <row r="20" spans="1:8" ht="18.75" customHeight="1" x14ac:dyDescent="0.2">
      <c r="A20" s="53"/>
      <c r="B20" s="24"/>
      <c r="C20" s="32"/>
      <c r="D20" s="25"/>
      <c r="E20" s="25"/>
      <c r="F20" s="19" t="str">
        <f t="shared" si="0"/>
        <v/>
      </c>
      <c r="G20" s="59"/>
      <c r="H20" s="59"/>
    </row>
    <row r="21" spans="1:8" ht="18.75" customHeight="1" x14ac:dyDescent="0.2">
      <c r="A21" s="53"/>
      <c r="B21" s="24"/>
      <c r="C21" s="32"/>
      <c r="D21" s="25"/>
      <c r="E21" s="25"/>
      <c r="F21" s="19" t="str">
        <f t="shared" si="0"/>
        <v/>
      </c>
      <c r="G21" s="58"/>
      <c r="H21" s="59"/>
    </row>
    <row r="22" spans="1:8" ht="18.75" customHeight="1" x14ac:dyDescent="0.2">
      <c r="A22" s="53"/>
      <c r="B22" s="24"/>
      <c r="C22" s="32"/>
      <c r="D22" s="25"/>
      <c r="E22" s="25"/>
      <c r="F22" s="19" t="str">
        <f t="shared" si="0"/>
        <v/>
      </c>
      <c r="G22" s="4"/>
      <c r="H22" s="4"/>
    </row>
    <row r="23" spans="1:8" ht="18.75" customHeight="1" x14ac:dyDescent="0.2">
      <c r="A23" s="53"/>
      <c r="B23" s="24"/>
      <c r="C23" s="32"/>
      <c r="D23" s="25"/>
      <c r="E23" s="25"/>
      <c r="F23" s="19" t="str">
        <f t="shared" si="0"/>
        <v/>
      </c>
      <c r="G23" s="4"/>
      <c r="H23" s="4"/>
    </row>
    <row r="24" spans="1:8" ht="18.75" customHeight="1" x14ac:dyDescent="0.2">
      <c r="A24" s="53"/>
      <c r="B24" s="24"/>
      <c r="C24" s="32"/>
      <c r="D24" s="25"/>
      <c r="E24" s="25"/>
      <c r="F24" s="19" t="str">
        <f t="shared" si="0"/>
        <v/>
      </c>
      <c r="G24" s="4"/>
      <c r="H24" s="4"/>
    </row>
    <row r="25" spans="1:8" ht="18.75" customHeight="1" x14ac:dyDescent="0.2">
      <c r="A25" s="53"/>
      <c r="B25" s="24"/>
      <c r="C25" s="32"/>
      <c r="D25" s="25"/>
      <c r="E25" s="25"/>
      <c r="F25" s="19" t="str">
        <f t="shared" si="0"/>
        <v/>
      </c>
      <c r="G25" s="4"/>
      <c r="H25" s="4"/>
    </row>
    <row r="26" spans="1:8" ht="18.75" customHeight="1" x14ac:dyDescent="0.2">
      <c r="A26" s="53"/>
      <c r="B26" s="24"/>
      <c r="C26" s="32"/>
      <c r="D26" s="25"/>
      <c r="E26" s="25"/>
      <c r="F26" s="19" t="str">
        <f t="shared" si="0"/>
        <v/>
      </c>
      <c r="G26" s="4"/>
      <c r="H26" s="4"/>
    </row>
    <row r="27" spans="1:8" ht="18.75" customHeight="1" x14ac:dyDescent="0.2">
      <c r="A27" s="53"/>
      <c r="B27" s="24"/>
      <c r="C27" s="32"/>
      <c r="D27" s="25"/>
      <c r="E27" s="25"/>
      <c r="F27" s="19" t="str">
        <f>IF(B27="","",F26+D27-E27)</f>
        <v/>
      </c>
      <c r="G27" s="4"/>
      <c r="H27" s="4"/>
    </row>
    <row r="28" spans="1:8" ht="18.75" customHeight="1" x14ac:dyDescent="0.2">
      <c r="A28" s="53"/>
      <c r="B28" s="24"/>
      <c r="C28" s="32"/>
      <c r="D28" s="25"/>
      <c r="E28" s="25"/>
      <c r="F28" s="19" t="str">
        <f t="shared" si="0"/>
        <v/>
      </c>
      <c r="G28" s="4"/>
      <c r="H28" s="4"/>
    </row>
    <row r="29" spans="1:8" ht="18.75" customHeight="1" x14ac:dyDescent="0.2">
      <c r="A29" s="53"/>
      <c r="B29" s="24"/>
      <c r="C29" s="32"/>
      <c r="D29" s="25"/>
      <c r="E29" s="25"/>
      <c r="F29" s="19" t="str">
        <f t="shared" si="0"/>
        <v/>
      </c>
      <c r="G29" s="4"/>
      <c r="H29" s="4"/>
    </row>
    <row r="30" spans="1:8" ht="18.75" customHeight="1" x14ac:dyDescent="0.2">
      <c r="A30" s="53"/>
      <c r="B30" s="24"/>
      <c r="C30" s="32"/>
      <c r="D30" s="25"/>
      <c r="E30" s="25"/>
      <c r="F30" s="19" t="str">
        <f t="shared" si="0"/>
        <v/>
      </c>
      <c r="G30" s="4"/>
      <c r="H30" s="4"/>
    </row>
    <row r="31" spans="1:8" ht="18.75" customHeight="1" x14ac:dyDescent="0.2">
      <c r="A31" s="53"/>
      <c r="B31" s="24"/>
      <c r="C31" s="32"/>
      <c r="D31" s="25"/>
      <c r="E31" s="25"/>
      <c r="F31" s="19" t="str">
        <f t="shared" si="0"/>
        <v/>
      </c>
      <c r="G31" s="4"/>
      <c r="H31" s="4"/>
    </row>
    <row r="32" spans="1:8" ht="18.75" customHeight="1" x14ac:dyDescent="0.2">
      <c r="A32" s="53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53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53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53"/>
      <c r="B35" s="24"/>
      <c r="C35" s="32"/>
      <c r="D35" s="19"/>
      <c r="E35" s="25"/>
      <c r="F35" s="19" t="str">
        <f t="shared" si="0"/>
        <v/>
      </c>
      <c r="G35" s="4"/>
      <c r="H35" s="4"/>
    </row>
    <row r="36" spans="1:8" ht="18.75" customHeight="1" x14ac:dyDescent="0.2">
      <c r="A36" s="53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ht="18.75" customHeight="1" x14ac:dyDescent="0.2">
      <c r="A37" s="53"/>
      <c r="B37" s="24"/>
      <c r="C37" s="32"/>
      <c r="D37" s="25"/>
      <c r="E37" s="25"/>
      <c r="F37" s="19" t="str">
        <f t="shared" si="0"/>
        <v/>
      </c>
      <c r="G37" s="4"/>
      <c r="H37" s="4"/>
    </row>
    <row r="38" spans="1:8" ht="18.75" customHeight="1" x14ac:dyDescent="0.2">
      <c r="A38" s="53"/>
      <c r="B38" s="24"/>
      <c r="C38" s="32"/>
      <c r="D38" s="25"/>
      <c r="E38" s="25"/>
      <c r="F38" s="19" t="str">
        <f t="shared" si="0"/>
        <v/>
      </c>
      <c r="G38" s="4"/>
      <c r="H38" s="4"/>
    </row>
    <row r="39" spans="1:8" ht="18.75" customHeight="1" x14ac:dyDescent="0.2">
      <c r="A39" s="53"/>
      <c r="B39" s="24"/>
      <c r="C39" s="32"/>
      <c r="D39" s="25"/>
      <c r="E39" s="25"/>
      <c r="F39" s="19" t="str">
        <f t="shared" si="0"/>
        <v/>
      </c>
      <c r="G39" s="4"/>
      <c r="H39" s="4"/>
    </row>
    <row r="40" spans="1:8" ht="18.75" customHeight="1" x14ac:dyDescent="0.2">
      <c r="A40" s="53"/>
      <c r="B40" s="24"/>
      <c r="C40" s="32"/>
      <c r="D40" s="25"/>
      <c r="E40" s="25"/>
      <c r="F40" s="19" t="str">
        <f t="shared" si="0"/>
        <v/>
      </c>
      <c r="G40" s="4"/>
      <c r="H40" s="4"/>
    </row>
    <row r="41" spans="1:8" ht="18.75" customHeight="1" x14ac:dyDescent="0.2">
      <c r="A41" s="53"/>
      <c r="B41" s="24"/>
      <c r="C41" s="32"/>
      <c r="D41" s="25"/>
      <c r="E41" s="25"/>
      <c r="F41" s="19" t="str">
        <f t="shared" si="0"/>
        <v/>
      </c>
      <c r="G41" s="4"/>
      <c r="H41" s="4"/>
    </row>
    <row r="42" spans="1:8" ht="18.75" customHeight="1" x14ac:dyDescent="0.2">
      <c r="A42" s="53"/>
      <c r="B42" s="24"/>
      <c r="C42" s="32"/>
      <c r="D42" s="25"/>
      <c r="E42" s="25"/>
      <c r="F42" s="19" t="str">
        <f t="shared" si="0"/>
        <v/>
      </c>
      <c r="G42" s="4"/>
      <c r="H42" s="4"/>
    </row>
    <row r="43" spans="1:8" ht="18.75" customHeight="1" x14ac:dyDescent="0.2">
      <c r="A43" s="53"/>
      <c r="B43" s="24"/>
      <c r="C43" s="32"/>
      <c r="D43" s="25"/>
      <c r="E43" s="25"/>
      <c r="F43" s="19" t="str">
        <f>IF(B43="","",F42+D43-E43)</f>
        <v/>
      </c>
      <c r="G43" s="4"/>
      <c r="H43" s="4"/>
    </row>
    <row r="44" spans="1:8" ht="18.75" customHeight="1" x14ac:dyDescent="0.2">
      <c r="A44" s="53"/>
      <c r="B44" s="24"/>
      <c r="C44" s="32"/>
      <c r="D44" s="25"/>
      <c r="E44" s="25"/>
      <c r="F44" s="19" t="str">
        <f t="shared" si="0"/>
        <v/>
      </c>
      <c r="G44" s="4"/>
      <c r="H44" s="4"/>
    </row>
    <row r="45" spans="1:8" ht="18.75" customHeight="1" x14ac:dyDescent="0.2">
      <c r="A45" s="53"/>
      <c r="B45" s="24"/>
      <c r="C45" s="32"/>
      <c r="D45" s="25"/>
      <c r="E45" s="25"/>
      <c r="F45" s="19" t="str">
        <f t="shared" si="0"/>
        <v/>
      </c>
      <c r="G45" s="4"/>
      <c r="H45" s="4"/>
    </row>
    <row r="46" spans="1:8" ht="18.75" customHeight="1" x14ac:dyDescent="0.2">
      <c r="A46" s="53"/>
      <c r="B46" s="24"/>
      <c r="C46" s="32"/>
      <c r="D46" s="25"/>
      <c r="E46" s="25"/>
      <c r="F46" s="19" t="str">
        <f t="shared" si="0"/>
        <v/>
      </c>
      <c r="G46" s="4"/>
      <c r="H46" s="4"/>
    </row>
    <row r="47" spans="1:8" ht="18.75" customHeight="1" x14ac:dyDescent="0.2">
      <c r="A47" s="53"/>
      <c r="B47" s="24"/>
      <c r="C47" s="32"/>
      <c r="D47" s="25"/>
      <c r="E47" s="25"/>
      <c r="F47" s="56" t="str">
        <f t="shared" si="0"/>
        <v/>
      </c>
      <c r="G47" s="4"/>
      <c r="H47" s="4"/>
    </row>
    <row r="48" spans="1:8" ht="18.75" customHeight="1" x14ac:dyDescent="0.2">
      <c r="A48" s="53"/>
      <c r="B48" s="24"/>
      <c r="C48" s="32"/>
      <c r="D48" s="25"/>
      <c r="E48" s="25"/>
      <c r="F48" s="56" t="str">
        <f t="shared" si="0"/>
        <v/>
      </c>
      <c r="G48" s="4"/>
      <c r="H48" s="4"/>
    </row>
    <row r="49" spans="1:8" ht="18.75" customHeight="1" x14ac:dyDescent="0.2">
      <c r="A49" s="53"/>
      <c r="B49" s="24"/>
      <c r="C49" s="32"/>
      <c r="D49" s="25"/>
      <c r="E49" s="25"/>
      <c r="F49" s="56" t="str">
        <f t="shared" si="0"/>
        <v/>
      </c>
      <c r="G49" s="4"/>
      <c r="H49" s="4"/>
    </row>
    <row r="50" spans="1:8" ht="18.75" customHeight="1" x14ac:dyDescent="0.2">
      <c r="A50" s="53"/>
      <c r="B50" s="24"/>
      <c r="C50" s="32"/>
      <c r="D50" s="25"/>
      <c r="E50" s="25"/>
      <c r="F50" s="56" t="str">
        <f t="shared" si="0"/>
        <v/>
      </c>
      <c r="G50" s="4"/>
      <c r="H50" s="4"/>
    </row>
    <row r="51" spans="1:8" ht="18.75" customHeight="1" x14ac:dyDescent="0.2">
      <c r="A51" s="53"/>
      <c r="B51" s="24"/>
      <c r="C51" s="32"/>
      <c r="D51" s="25"/>
      <c r="E51" s="25"/>
      <c r="F51" s="56" t="str">
        <f t="shared" si="0"/>
        <v/>
      </c>
      <c r="G51" s="4"/>
      <c r="H51" s="4"/>
    </row>
    <row r="52" spans="1:8" ht="18.75" customHeight="1" x14ac:dyDescent="0.2">
      <c r="A52" s="53"/>
      <c r="B52" s="24"/>
      <c r="C52" s="32"/>
      <c r="D52" s="25"/>
      <c r="E52" s="25"/>
      <c r="F52" s="56" t="str">
        <f t="shared" si="0"/>
        <v/>
      </c>
      <c r="G52" s="4"/>
      <c r="H52" s="4"/>
    </row>
    <row r="53" spans="1:8" ht="18.75" customHeight="1" x14ac:dyDescent="0.2">
      <c r="A53" s="53"/>
      <c r="B53" s="24"/>
      <c r="C53" s="32"/>
      <c r="D53" s="25"/>
      <c r="E53" s="25"/>
      <c r="F53" s="71" t="str">
        <f t="shared" si="0"/>
        <v/>
      </c>
      <c r="G53" s="4"/>
      <c r="H53" s="4"/>
    </row>
    <row r="54" spans="1:8" ht="18.75" customHeight="1" x14ac:dyDescent="0.2">
      <c r="A54" s="53"/>
      <c r="B54" s="24"/>
      <c r="C54" s="32"/>
      <c r="D54" s="25"/>
      <c r="E54" s="25"/>
      <c r="F54" s="71" t="str">
        <f t="shared" si="0"/>
        <v/>
      </c>
      <c r="G54" s="4"/>
      <c r="H54" s="4"/>
    </row>
    <row r="55" spans="1:8" x14ac:dyDescent="0.15">
      <c r="A55" s="53"/>
      <c r="B55" s="24"/>
      <c r="C55" s="32"/>
      <c r="D55" s="25"/>
      <c r="E55" s="25"/>
      <c r="F55" s="71" t="str">
        <f t="shared" si="0"/>
        <v/>
      </c>
      <c r="H55" s="2"/>
    </row>
    <row r="56" spans="1:8" x14ac:dyDescent="0.15">
      <c r="A56" s="53"/>
      <c r="B56" s="24"/>
      <c r="C56" s="32"/>
      <c r="D56" s="25"/>
      <c r="E56" s="25"/>
      <c r="F56" s="71" t="str">
        <f t="shared" si="0"/>
        <v/>
      </c>
    </row>
    <row r="57" spans="1:8" x14ac:dyDescent="0.15">
      <c r="A57" s="53"/>
      <c r="B57" s="24"/>
      <c r="C57" s="32"/>
      <c r="D57" s="25"/>
      <c r="E57" s="25"/>
      <c r="F57" s="71" t="str">
        <f t="shared" si="0"/>
        <v/>
      </c>
    </row>
    <row r="58" spans="1:8" x14ac:dyDescent="0.15">
      <c r="A58" s="53"/>
      <c r="B58" s="24"/>
      <c r="C58" s="32"/>
      <c r="D58" s="25"/>
      <c r="E58" s="25"/>
      <c r="F58" s="71" t="str">
        <f t="shared" si="0"/>
        <v/>
      </c>
    </row>
    <row r="59" spans="1:8" x14ac:dyDescent="0.15">
      <c r="A59" s="53"/>
      <c r="B59" s="24"/>
      <c r="C59" s="32"/>
      <c r="D59" s="25"/>
      <c r="E59" s="25"/>
      <c r="F59" s="71" t="str">
        <f t="shared" si="0"/>
        <v/>
      </c>
    </row>
    <row r="60" spans="1:8" x14ac:dyDescent="0.15">
      <c r="A60" s="53"/>
      <c r="B60" s="24"/>
      <c r="C60" s="32"/>
      <c r="D60" s="25"/>
      <c r="E60" s="25"/>
      <c r="F60" s="71" t="str">
        <f t="shared" si="0"/>
        <v/>
      </c>
    </row>
    <row r="61" spans="1:8" x14ac:dyDescent="0.15">
      <c r="A61" s="53"/>
      <c r="B61" s="24"/>
      <c r="C61" s="32"/>
      <c r="D61" s="25"/>
      <c r="E61" s="25"/>
      <c r="F61" s="71" t="str">
        <f t="shared" si="0"/>
        <v/>
      </c>
    </row>
    <row r="62" spans="1:8" x14ac:dyDescent="0.15">
      <c r="A62" s="53"/>
      <c r="B62" s="24"/>
      <c r="C62" s="32"/>
      <c r="D62" s="25"/>
      <c r="E62" s="25"/>
      <c r="F62" s="71" t="str">
        <f t="shared" si="0"/>
        <v/>
      </c>
    </row>
    <row r="63" spans="1:8" x14ac:dyDescent="0.15">
      <c r="A63" s="53"/>
      <c r="B63" s="24"/>
      <c r="C63" s="32"/>
      <c r="D63" s="25"/>
      <c r="E63" s="25"/>
      <c r="F63" s="71" t="str">
        <f t="shared" si="0"/>
        <v/>
      </c>
    </row>
    <row r="64" spans="1:8" x14ac:dyDescent="0.15">
      <c r="A64" s="53"/>
      <c r="B64" s="24"/>
      <c r="C64" s="32"/>
      <c r="D64" s="25"/>
      <c r="E64" s="25"/>
      <c r="F64" s="71" t="str">
        <f>IF(B64="","",F63+D64-E64)</f>
        <v/>
      </c>
    </row>
    <row r="65" spans="1:6" x14ac:dyDescent="0.15">
      <c r="A65" s="53"/>
      <c r="B65" s="24"/>
      <c r="C65" s="32"/>
      <c r="D65" s="25"/>
      <c r="E65" s="25"/>
      <c r="F65" s="71" t="str">
        <f t="shared" si="0"/>
        <v/>
      </c>
    </row>
    <row r="66" spans="1:6" x14ac:dyDescent="0.15">
      <c r="A66" s="53"/>
      <c r="B66" s="24"/>
      <c r="C66" s="32"/>
      <c r="D66" s="25"/>
      <c r="E66" s="25"/>
      <c r="F66" s="71" t="str">
        <f t="shared" si="0"/>
        <v/>
      </c>
    </row>
    <row r="67" spans="1:6" x14ac:dyDescent="0.15">
      <c r="A67" s="53"/>
      <c r="B67" s="24"/>
      <c r="C67" s="32"/>
      <c r="D67" s="25"/>
      <c r="E67" s="25"/>
      <c r="F67" s="71" t="str">
        <f t="shared" si="0"/>
        <v/>
      </c>
    </row>
    <row r="68" spans="1:6" x14ac:dyDescent="0.15">
      <c r="A68" s="53"/>
      <c r="B68" s="24"/>
      <c r="C68" s="32"/>
      <c r="D68" s="25"/>
      <c r="E68" s="25"/>
      <c r="F68" s="56" t="str">
        <f t="shared" si="0"/>
        <v/>
      </c>
    </row>
    <row r="69" spans="1:6" x14ac:dyDescent="0.15">
      <c r="A69" s="53"/>
      <c r="B69" s="24"/>
      <c r="C69" s="32"/>
      <c r="D69" s="25"/>
      <c r="E69" s="25"/>
      <c r="F69" s="56" t="str">
        <f>IF(B69="","",F68+D69-E69)</f>
        <v/>
      </c>
    </row>
    <row r="70" spans="1:6" x14ac:dyDescent="0.15">
      <c r="A70" s="68"/>
      <c r="B70" s="24"/>
      <c r="C70" s="32"/>
      <c r="D70" s="25"/>
      <c r="E70" s="25"/>
      <c r="F70" s="56" t="str">
        <f>IF(B70="","",F69+D70-E70)</f>
        <v/>
      </c>
    </row>
    <row r="71" spans="1:6" x14ac:dyDescent="0.15">
      <c r="A71" s="68"/>
      <c r="B71" s="24"/>
      <c r="C71" s="32"/>
      <c r="D71" s="25"/>
      <c r="E71" s="25"/>
      <c r="F71" s="56" t="str">
        <f>IF(B71="","",F70+D71-E71)</f>
        <v/>
      </c>
    </row>
    <row r="72" spans="1:6" x14ac:dyDescent="0.15">
      <c r="A72" s="68"/>
      <c r="B72" s="24"/>
      <c r="C72" s="32"/>
      <c r="D72" s="25"/>
      <c r="E72" s="25"/>
      <c r="F72" s="56" t="str">
        <f>IF(B72="","",F71+D72-E72)</f>
        <v/>
      </c>
    </row>
    <row r="73" spans="1:6" x14ac:dyDescent="0.15">
      <c r="A73" s="68"/>
      <c r="B73" s="65"/>
      <c r="C73" s="32"/>
      <c r="D73" s="66"/>
      <c r="E73" s="67"/>
      <c r="F73" s="56" t="str">
        <f t="shared" ref="F73:F82" si="1">IF(B73="","",F72+D73-E73)</f>
        <v/>
      </c>
    </row>
    <row r="74" spans="1:6" x14ac:dyDescent="0.15">
      <c r="A74" s="68"/>
      <c r="B74" s="24"/>
      <c r="C74" s="32"/>
      <c r="D74" s="54"/>
      <c r="E74" s="55"/>
      <c r="F74" s="56" t="str">
        <f t="shared" si="1"/>
        <v/>
      </c>
    </row>
    <row r="75" spans="1:6" x14ac:dyDescent="0.15">
      <c r="A75" s="68"/>
      <c r="B75" s="24"/>
      <c r="C75" s="32"/>
      <c r="D75" s="66"/>
      <c r="E75" s="67"/>
      <c r="F75" s="56" t="str">
        <f t="shared" si="1"/>
        <v/>
      </c>
    </row>
    <row r="76" spans="1:6" x14ac:dyDescent="0.15">
      <c r="A76" s="68"/>
      <c r="B76" s="24"/>
      <c r="C76" s="32"/>
      <c r="D76" s="54"/>
      <c r="E76" s="55"/>
      <c r="F76" s="56" t="str">
        <f t="shared" si="1"/>
        <v/>
      </c>
    </row>
    <row r="77" spans="1:6" x14ac:dyDescent="0.15">
      <c r="A77" s="68"/>
      <c r="B77" s="65"/>
      <c r="C77" s="32"/>
      <c r="D77" s="66"/>
      <c r="E77" s="67"/>
      <c r="F77" s="56" t="str">
        <f t="shared" si="1"/>
        <v/>
      </c>
    </row>
    <row r="78" spans="1:6" x14ac:dyDescent="0.15">
      <c r="A78" s="68"/>
      <c r="B78" s="24"/>
      <c r="C78" s="69"/>
      <c r="D78" s="54"/>
      <c r="E78" s="55"/>
      <c r="F78" s="56" t="str">
        <f t="shared" si="1"/>
        <v/>
      </c>
    </row>
    <row r="79" spans="1:6" x14ac:dyDescent="0.15">
      <c r="A79" s="73"/>
      <c r="B79" s="65"/>
      <c r="C79" s="74"/>
      <c r="D79" s="66"/>
      <c r="E79" s="67"/>
      <c r="F79" s="56" t="str">
        <f t="shared" si="1"/>
        <v/>
      </c>
    </row>
    <row r="80" spans="1:6" x14ac:dyDescent="0.15">
      <c r="A80" s="73"/>
      <c r="B80" s="65"/>
      <c r="C80" s="75"/>
      <c r="D80" s="76"/>
      <c r="E80" s="76"/>
      <c r="F80" s="19" t="str">
        <f t="shared" si="1"/>
        <v/>
      </c>
    </row>
    <row r="81" spans="1:6" x14ac:dyDescent="0.15">
      <c r="A81" s="61"/>
      <c r="B81" s="64"/>
      <c r="C81" s="63"/>
      <c r="D81" s="62"/>
      <c r="E81" s="62"/>
      <c r="F81" s="19" t="str">
        <f t="shared" si="1"/>
        <v/>
      </c>
    </row>
    <row r="82" spans="1:6" x14ac:dyDescent="0.15">
      <c r="A82" s="61"/>
      <c r="B82" s="64"/>
      <c r="C82" s="63"/>
      <c r="D82" s="62"/>
      <c r="E82" s="62"/>
      <c r="F82" s="19" t="str">
        <f t="shared" si="1"/>
        <v/>
      </c>
    </row>
    <row r="83" spans="1:6" x14ac:dyDescent="0.15">
      <c r="A83" s="61"/>
      <c r="B83" s="64"/>
      <c r="C83" s="63"/>
      <c r="D83" s="62"/>
      <c r="E83" s="62"/>
      <c r="F83" s="62"/>
    </row>
    <row r="84" spans="1:6" x14ac:dyDescent="0.15">
      <c r="A84" s="61"/>
      <c r="B84" s="64"/>
      <c r="C84" s="63"/>
      <c r="D84" s="62"/>
      <c r="E84" s="62"/>
      <c r="F84" s="62"/>
    </row>
    <row r="85" spans="1:6" x14ac:dyDescent="0.15">
      <c r="A85" s="61"/>
      <c r="B85" s="64"/>
      <c r="C85" s="63"/>
      <c r="D85" s="62"/>
      <c r="E85" s="62"/>
      <c r="F85" s="62"/>
    </row>
    <row r="86" spans="1:6" x14ac:dyDescent="0.15">
      <c r="A86" s="28"/>
    </row>
    <row r="87" spans="1:6" x14ac:dyDescent="0.15">
      <c r="A87" s="28"/>
    </row>
    <row r="88" spans="1:6" x14ac:dyDescent="0.15">
      <c r="A88" s="28"/>
    </row>
  </sheetData>
  <sheetProtection formatCells="0"/>
  <mergeCells count="1">
    <mergeCell ref="B2:C2"/>
  </mergeCells>
  <phoneticPr fontId="2"/>
  <conditionalFormatting sqref="H2">
    <cfRule type="cellIs" dxfId="22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FFC000"/>
  </sheetPr>
  <dimension ref="A1:H88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報償費（7-2）源泉なし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60" t="s">
        <v>35</v>
      </c>
      <c r="C3" s="30"/>
      <c r="D3" s="19">
        <f>配当額!H56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53"/>
      <c r="B4" s="24"/>
      <c r="C4" s="32"/>
      <c r="D4" s="25"/>
      <c r="E4" s="25"/>
      <c r="F4" s="19" t="str">
        <f>IF(B4="","",F3+D4-E4)</f>
        <v/>
      </c>
      <c r="G4" s="4"/>
      <c r="H4" s="4"/>
    </row>
    <row r="5" spans="1:8" ht="18.75" customHeight="1" x14ac:dyDescent="0.2">
      <c r="A5" s="53"/>
      <c r="B5" s="24"/>
      <c r="C5" s="32"/>
      <c r="D5" s="25"/>
      <c r="E5" s="25"/>
      <c r="F5" s="19" t="str">
        <f t="shared" ref="F5:F68" si="0">IF(B5="","",F4+D5-E5)</f>
        <v/>
      </c>
      <c r="G5" s="4"/>
      <c r="H5" s="4"/>
    </row>
    <row r="6" spans="1:8" ht="18.75" customHeight="1" x14ac:dyDescent="0.2">
      <c r="A6" s="53"/>
      <c r="B6" s="24"/>
      <c r="C6" s="32"/>
      <c r="D6" s="25"/>
      <c r="E6" s="25"/>
      <c r="F6" s="19" t="str">
        <f t="shared" si="0"/>
        <v/>
      </c>
      <c r="G6" s="4"/>
      <c r="H6" s="4"/>
    </row>
    <row r="7" spans="1:8" ht="18.75" customHeight="1" x14ac:dyDescent="0.2">
      <c r="A7" s="53"/>
      <c r="B7" s="24"/>
      <c r="C7" s="32"/>
      <c r="D7" s="25"/>
      <c r="E7" s="25"/>
      <c r="F7" s="19" t="str">
        <f t="shared" si="0"/>
        <v/>
      </c>
      <c r="G7" s="4"/>
      <c r="H7" s="4"/>
    </row>
    <row r="8" spans="1:8" ht="18.75" customHeight="1" x14ac:dyDescent="0.2">
      <c r="A8" s="53"/>
      <c r="B8" s="24"/>
      <c r="C8" s="32"/>
      <c r="D8" s="25"/>
      <c r="E8" s="25"/>
      <c r="F8" s="19" t="str">
        <f t="shared" si="0"/>
        <v/>
      </c>
      <c r="G8" s="4"/>
      <c r="H8" s="4"/>
    </row>
    <row r="9" spans="1:8" ht="18.75" customHeight="1" x14ac:dyDescent="0.2">
      <c r="A9" s="53"/>
      <c r="B9" s="24"/>
      <c r="C9" s="32"/>
      <c r="D9" s="25"/>
      <c r="E9" s="25"/>
      <c r="F9" s="19" t="str">
        <f t="shared" si="0"/>
        <v/>
      </c>
      <c r="G9" s="4"/>
      <c r="H9" s="4"/>
    </row>
    <row r="10" spans="1:8" ht="18.75" customHeight="1" x14ac:dyDescent="0.2">
      <c r="A10" s="53"/>
      <c r="B10" s="24"/>
      <c r="C10" s="32"/>
      <c r="D10" s="25"/>
      <c r="E10" s="25"/>
      <c r="F10" s="19" t="str">
        <f t="shared" si="0"/>
        <v/>
      </c>
      <c r="G10" s="4"/>
      <c r="H10" s="4"/>
    </row>
    <row r="11" spans="1:8" ht="18.75" customHeight="1" x14ac:dyDescent="0.2">
      <c r="A11" s="53"/>
      <c r="B11" s="24"/>
      <c r="C11" s="32"/>
      <c r="D11" s="25"/>
      <c r="E11" s="25"/>
      <c r="F11" s="19" t="str">
        <f t="shared" si="0"/>
        <v/>
      </c>
      <c r="G11" s="4"/>
      <c r="H11" s="4"/>
    </row>
    <row r="12" spans="1:8" ht="18.75" customHeight="1" x14ac:dyDescent="0.2">
      <c r="A12" s="53"/>
      <c r="B12" s="24"/>
      <c r="C12" s="32"/>
      <c r="D12" s="25"/>
      <c r="E12" s="25"/>
      <c r="F12" s="19" t="str">
        <f t="shared" si="0"/>
        <v/>
      </c>
      <c r="G12" s="4"/>
      <c r="H12" s="4"/>
    </row>
    <row r="13" spans="1:8" ht="18.75" customHeight="1" x14ac:dyDescent="0.2">
      <c r="A13" s="53"/>
      <c r="B13" s="24"/>
      <c r="C13" s="32"/>
      <c r="D13" s="25"/>
      <c r="E13" s="25"/>
      <c r="F13" s="19" t="str">
        <f t="shared" si="0"/>
        <v/>
      </c>
      <c r="G13" s="4"/>
      <c r="H13" s="4"/>
    </row>
    <row r="14" spans="1:8" ht="18.75" customHeight="1" x14ac:dyDescent="0.2">
      <c r="A14" s="53"/>
      <c r="B14" s="24"/>
      <c r="C14" s="32"/>
      <c r="D14" s="25"/>
      <c r="E14" s="25"/>
      <c r="F14" s="19" t="str">
        <f t="shared" si="0"/>
        <v/>
      </c>
      <c r="G14" s="4"/>
      <c r="H14" s="4"/>
    </row>
    <row r="15" spans="1:8" ht="18.75" customHeight="1" x14ac:dyDescent="0.2">
      <c r="A15" s="53"/>
      <c r="B15" s="24"/>
      <c r="C15" s="32"/>
      <c r="D15" s="25"/>
      <c r="E15" s="25"/>
      <c r="F15" s="19" t="str">
        <f t="shared" si="0"/>
        <v/>
      </c>
      <c r="G15" s="4"/>
      <c r="H15" s="4"/>
    </row>
    <row r="16" spans="1:8" ht="18.75" customHeight="1" x14ac:dyDescent="0.2">
      <c r="A16" s="53"/>
      <c r="B16" s="24"/>
      <c r="C16" s="32"/>
      <c r="D16" s="25"/>
      <c r="E16" s="25"/>
      <c r="F16" s="19" t="str">
        <f t="shared" si="0"/>
        <v/>
      </c>
      <c r="G16" s="58"/>
      <c r="H16" s="59"/>
    </row>
    <row r="17" spans="1:8" ht="18.75" customHeight="1" x14ac:dyDescent="0.2">
      <c r="A17" s="53"/>
      <c r="B17" s="24"/>
      <c r="C17" s="32"/>
      <c r="D17" s="25"/>
      <c r="E17" s="25"/>
      <c r="F17" s="19" t="str">
        <f t="shared" si="0"/>
        <v/>
      </c>
      <c r="G17" s="59"/>
      <c r="H17" s="59"/>
    </row>
    <row r="18" spans="1:8" ht="18.75" customHeight="1" x14ac:dyDescent="0.2">
      <c r="A18" s="53"/>
      <c r="B18" s="24"/>
      <c r="C18" s="32"/>
      <c r="D18" s="25"/>
      <c r="E18" s="25"/>
      <c r="F18" s="19" t="str">
        <f t="shared" si="0"/>
        <v/>
      </c>
      <c r="G18" s="59"/>
      <c r="H18" s="59"/>
    </row>
    <row r="19" spans="1:8" ht="18.75" customHeight="1" x14ac:dyDescent="0.2">
      <c r="A19" s="53"/>
      <c r="B19" s="24"/>
      <c r="C19" s="32"/>
      <c r="D19" s="25"/>
      <c r="E19" s="25"/>
      <c r="F19" s="19" t="str">
        <f t="shared" si="0"/>
        <v/>
      </c>
      <c r="G19" s="59"/>
      <c r="H19" s="59"/>
    </row>
    <row r="20" spans="1:8" ht="18.75" customHeight="1" x14ac:dyDescent="0.2">
      <c r="A20" s="53"/>
      <c r="B20" s="24"/>
      <c r="C20" s="32"/>
      <c r="D20" s="25"/>
      <c r="E20" s="25"/>
      <c r="F20" s="19" t="str">
        <f t="shared" si="0"/>
        <v/>
      </c>
      <c r="G20" s="59"/>
      <c r="H20" s="59"/>
    </row>
    <row r="21" spans="1:8" ht="18.75" customHeight="1" x14ac:dyDescent="0.2">
      <c r="A21" s="53"/>
      <c r="B21" s="24"/>
      <c r="C21" s="32"/>
      <c r="D21" s="25"/>
      <c r="E21" s="25"/>
      <c r="F21" s="19" t="str">
        <f t="shared" si="0"/>
        <v/>
      </c>
      <c r="G21" s="58"/>
      <c r="H21" s="59"/>
    </row>
    <row r="22" spans="1:8" ht="18.75" customHeight="1" x14ac:dyDescent="0.2">
      <c r="A22" s="53"/>
      <c r="B22" s="24"/>
      <c r="C22" s="32"/>
      <c r="D22" s="25"/>
      <c r="E22" s="25"/>
      <c r="F22" s="19" t="str">
        <f t="shared" si="0"/>
        <v/>
      </c>
      <c r="G22" s="4"/>
      <c r="H22" s="4"/>
    </row>
    <row r="23" spans="1:8" ht="18.75" customHeight="1" x14ac:dyDescent="0.2">
      <c r="A23" s="53"/>
      <c r="B23" s="24"/>
      <c r="C23" s="32"/>
      <c r="D23" s="25"/>
      <c r="E23" s="25"/>
      <c r="F23" s="19" t="str">
        <f t="shared" si="0"/>
        <v/>
      </c>
      <c r="G23" s="4"/>
      <c r="H23" s="4"/>
    </row>
    <row r="24" spans="1:8" ht="18.75" customHeight="1" x14ac:dyDescent="0.2">
      <c r="A24" s="53"/>
      <c r="B24" s="24"/>
      <c r="C24" s="32"/>
      <c r="D24" s="25"/>
      <c r="E24" s="25"/>
      <c r="F24" s="19" t="str">
        <f t="shared" si="0"/>
        <v/>
      </c>
      <c r="G24" s="4"/>
      <c r="H24" s="4"/>
    </row>
    <row r="25" spans="1:8" ht="18.75" customHeight="1" x14ac:dyDescent="0.2">
      <c r="A25" s="53"/>
      <c r="B25" s="24"/>
      <c r="C25" s="32"/>
      <c r="D25" s="25"/>
      <c r="E25" s="25"/>
      <c r="F25" s="19" t="str">
        <f t="shared" si="0"/>
        <v/>
      </c>
      <c r="G25" s="4"/>
      <c r="H25" s="4"/>
    </row>
    <row r="26" spans="1:8" ht="18.75" customHeight="1" x14ac:dyDescent="0.2">
      <c r="A26" s="53"/>
      <c r="B26" s="24"/>
      <c r="C26" s="32"/>
      <c r="D26" s="25"/>
      <c r="E26" s="25"/>
      <c r="F26" s="19" t="str">
        <f t="shared" si="0"/>
        <v/>
      </c>
      <c r="G26" s="4"/>
      <c r="H26" s="4"/>
    </row>
    <row r="27" spans="1:8" ht="18.75" customHeight="1" x14ac:dyDescent="0.2">
      <c r="A27" s="53"/>
      <c r="B27" s="24"/>
      <c r="C27" s="32"/>
      <c r="D27" s="25"/>
      <c r="E27" s="25"/>
      <c r="F27" s="19" t="str">
        <f>IF(B27="","",F26+D27-E27)</f>
        <v/>
      </c>
      <c r="G27" s="4"/>
      <c r="H27" s="4"/>
    </row>
    <row r="28" spans="1:8" ht="18.75" customHeight="1" x14ac:dyDescent="0.2">
      <c r="A28" s="53"/>
      <c r="B28" s="24"/>
      <c r="C28" s="32"/>
      <c r="D28" s="25"/>
      <c r="E28" s="25"/>
      <c r="F28" s="19" t="str">
        <f t="shared" si="0"/>
        <v/>
      </c>
      <c r="G28" s="4"/>
      <c r="H28" s="4"/>
    </row>
    <row r="29" spans="1:8" ht="18.75" customHeight="1" x14ac:dyDescent="0.2">
      <c r="A29" s="53"/>
      <c r="B29" s="24"/>
      <c r="C29" s="32"/>
      <c r="D29" s="25"/>
      <c r="E29" s="25"/>
      <c r="F29" s="19" t="str">
        <f t="shared" si="0"/>
        <v/>
      </c>
      <c r="G29" s="4"/>
      <c r="H29" s="4"/>
    </row>
    <row r="30" spans="1:8" ht="18.75" customHeight="1" x14ac:dyDescent="0.2">
      <c r="A30" s="53"/>
      <c r="B30" s="24"/>
      <c r="C30" s="32"/>
      <c r="D30" s="25"/>
      <c r="E30" s="25"/>
      <c r="F30" s="19" t="str">
        <f t="shared" si="0"/>
        <v/>
      </c>
      <c r="G30" s="4"/>
      <c r="H30" s="4"/>
    </row>
    <row r="31" spans="1:8" ht="18.75" customHeight="1" x14ac:dyDescent="0.2">
      <c r="A31" s="53"/>
      <c r="B31" s="24"/>
      <c r="C31" s="32"/>
      <c r="D31" s="25"/>
      <c r="E31" s="25"/>
      <c r="F31" s="19" t="str">
        <f t="shared" si="0"/>
        <v/>
      </c>
      <c r="G31" s="4"/>
      <c r="H31" s="4"/>
    </row>
    <row r="32" spans="1:8" ht="18.75" customHeight="1" x14ac:dyDescent="0.2">
      <c r="A32" s="53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53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53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53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53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ht="18.75" customHeight="1" x14ac:dyDescent="0.2">
      <c r="A37" s="53"/>
      <c r="B37" s="24"/>
      <c r="C37" s="32"/>
      <c r="D37" s="25"/>
      <c r="E37" s="25"/>
      <c r="F37" s="19" t="str">
        <f t="shared" si="0"/>
        <v/>
      </c>
      <c r="G37" s="4"/>
      <c r="H37" s="4"/>
    </row>
    <row r="38" spans="1:8" ht="18.75" customHeight="1" x14ac:dyDescent="0.2">
      <c r="A38" s="53"/>
      <c r="B38" s="24"/>
      <c r="C38" s="32"/>
      <c r="D38" s="25"/>
      <c r="E38" s="25"/>
      <c r="F38" s="19" t="str">
        <f t="shared" si="0"/>
        <v/>
      </c>
      <c r="G38" s="4"/>
      <c r="H38" s="4"/>
    </row>
    <row r="39" spans="1:8" ht="18.75" customHeight="1" x14ac:dyDescent="0.2">
      <c r="A39" s="53"/>
      <c r="B39" s="24"/>
      <c r="C39" s="32"/>
      <c r="D39" s="25"/>
      <c r="E39" s="25"/>
      <c r="F39" s="19" t="str">
        <f t="shared" si="0"/>
        <v/>
      </c>
      <c r="G39" s="4"/>
      <c r="H39" s="4"/>
    </row>
    <row r="40" spans="1:8" ht="18.75" customHeight="1" x14ac:dyDescent="0.2">
      <c r="A40" s="53"/>
      <c r="B40" s="24"/>
      <c r="C40" s="32"/>
      <c r="D40" s="25"/>
      <c r="E40" s="25"/>
      <c r="F40" s="19" t="str">
        <f t="shared" si="0"/>
        <v/>
      </c>
      <c r="G40" s="4"/>
      <c r="H40" s="4"/>
    </row>
    <row r="41" spans="1:8" ht="18.75" customHeight="1" x14ac:dyDescent="0.2">
      <c r="A41" s="53"/>
      <c r="B41" s="24"/>
      <c r="C41" s="32"/>
      <c r="D41" s="25"/>
      <c r="E41" s="25"/>
      <c r="F41" s="19" t="str">
        <f t="shared" si="0"/>
        <v/>
      </c>
      <c r="G41" s="4"/>
      <c r="H41" s="4"/>
    </row>
    <row r="42" spans="1:8" ht="18.75" customHeight="1" x14ac:dyDescent="0.2">
      <c r="A42" s="53"/>
      <c r="B42" s="24"/>
      <c r="C42" s="32"/>
      <c r="D42" s="25"/>
      <c r="E42" s="25"/>
      <c r="F42" s="19" t="str">
        <f t="shared" si="0"/>
        <v/>
      </c>
      <c r="G42" s="4"/>
      <c r="H42" s="4"/>
    </row>
    <row r="43" spans="1:8" ht="18.75" customHeight="1" x14ac:dyDescent="0.2">
      <c r="A43" s="53"/>
      <c r="B43" s="24"/>
      <c r="C43" s="32"/>
      <c r="D43" s="25"/>
      <c r="E43" s="25"/>
      <c r="F43" s="19" t="str">
        <f>IF(B43="","",F42+D43-E43)</f>
        <v/>
      </c>
      <c r="G43" s="4"/>
      <c r="H43" s="4"/>
    </row>
    <row r="44" spans="1:8" ht="18.75" customHeight="1" x14ac:dyDescent="0.2">
      <c r="A44" s="53"/>
      <c r="B44" s="24"/>
      <c r="C44" s="32"/>
      <c r="D44" s="25"/>
      <c r="E44" s="25"/>
      <c r="F44" s="19" t="str">
        <f t="shared" si="0"/>
        <v/>
      </c>
      <c r="G44" s="4"/>
      <c r="H44" s="4"/>
    </row>
    <row r="45" spans="1:8" ht="18.75" customHeight="1" x14ac:dyDescent="0.2">
      <c r="A45" s="53"/>
      <c r="B45" s="24"/>
      <c r="C45" s="32"/>
      <c r="D45" s="25"/>
      <c r="E45" s="25"/>
      <c r="F45" s="19" t="str">
        <f t="shared" si="0"/>
        <v/>
      </c>
      <c r="G45" s="4"/>
      <c r="H45" s="4"/>
    </row>
    <row r="46" spans="1:8" ht="18.75" customHeight="1" x14ac:dyDescent="0.2">
      <c r="A46" s="53"/>
      <c r="B46" s="24"/>
      <c r="C46" s="32"/>
      <c r="D46" s="25"/>
      <c r="E46" s="25"/>
      <c r="F46" s="19" t="str">
        <f t="shared" si="0"/>
        <v/>
      </c>
      <c r="G46" s="4"/>
      <c r="H46" s="4"/>
    </row>
    <row r="47" spans="1:8" ht="18.75" customHeight="1" x14ac:dyDescent="0.2">
      <c r="A47" s="53"/>
      <c r="B47" s="24"/>
      <c r="C47" s="32"/>
      <c r="D47" s="25"/>
      <c r="E47" s="25"/>
      <c r="F47" s="56" t="str">
        <f t="shared" si="0"/>
        <v/>
      </c>
      <c r="G47" s="4"/>
      <c r="H47" s="4"/>
    </row>
    <row r="48" spans="1:8" ht="18.75" customHeight="1" x14ac:dyDescent="0.2">
      <c r="A48" s="53"/>
      <c r="B48" s="24"/>
      <c r="C48" s="32"/>
      <c r="D48" s="25"/>
      <c r="E48" s="25"/>
      <c r="F48" s="56" t="str">
        <f t="shared" si="0"/>
        <v/>
      </c>
      <c r="G48" s="4"/>
      <c r="H48" s="4"/>
    </row>
    <row r="49" spans="1:8" ht="18.75" customHeight="1" x14ac:dyDescent="0.2">
      <c r="A49" s="53"/>
      <c r="B49" s="24"/>
      <c r="C49" s="32"/>
      <c r="D49" s="25"/>
      <c r="E49" s="25"/>
      <c r="F49" s="56" t="str">
        <f t="shared" si="0"/>
        <v/>
      </c>
      <c r="G49" s="4"/>
      <c r="H49" s="4"/>
    </row>
    <row r="50" spans="1:8" ht="18.75" customHeight="1" x14ac:dyDescent="0.2">
      <c r="A50" s="53"/>
      <c r="B50" s="24"/>
      <c r="C50" s="32"/>
      <c r="D50" s="25"/>
      <c r="E50" s="25"/>
      <c r="F50" s="56" t="str">
        <f t="shared" si="0"/>
        <v/>
      </c>
      <c r="G50" s="4"/>
      <c r="H50" s="4"/>
    </row>
    <row r="51" spans="1:8" ht="18.75" customHeight="1" x14ac:dyDescent="0.2">
      <c r="A51" s="53"/>
      <c r="B51" s="24"/>
      <c r="C51" s="32"/>
      <c r="D51" s="25"/>
      <c r="E51" s="25"/>
      <c r="F51" s="56" t="str">
        <f t="shared" si="0"/>
        <v/>
      </c>
      <c r="G51" s="4"/>
      <c r="H51" s="4"/>
    </row>
    <row r="52" spans="1:8" ht="18.75" customHeight="1" x14ac:dyDescent="0.2">
      <c r="A52" s="53"/>
      <c r="B52" s="24"/>
      <c r="C52" s="32"/>
      <c r="D52" s="25"/>
      <c r="E52" s="25"/>
      <c r="F52" s="56" t="str">
        <f t="shared" si="0"/>
        <v/>
      </c>
      <c r="G52" s="4"/>
      <c r="H52" s="4"/>
    </row>
    <row r="53" spans="1:8" ht="18.75" customHeight="1" x14ac:dyDescent="0.2">
      <c r="A53" s="53"/>
      <c r="B53" s="24"/>
      <c r="C53" s="32"/>
      <c r="D53" s="25"/>
      <c r="E53" s="25"/>
      <c r="F53" s="71" t="str">
        <f t="shared" si="0"/>
        <v/>
      </c>
      <c r="G53" s="4"/>
      <c r="H53" s="4"/>
    </row>
    <row r="54" spans="1:8" ht="18.75" customHeight="1" x14ac:dyDescent="0.2">
      <c r="A54" s="53"/>
      <c r="B54" s="24"/>
      <c r="C54" s="32"/>
      <c r="D54" s="25"/>
      <c r="E54" s="25"/>
      <c r="F54" s="71" t="str">
        <f t="shared" si="0"/>
        <v/>
      </c>
      <c r="G54" s="4"/>
      <c r="H54" s="4"/>
    </row>
    <row r="55" spans="1:8" x14ac:dyDescent="0.15">
      <c r="A55" s="53"/>
      <c r="B55" s="24"/>
      <c r="C55" s="32"/>
      <c r="D55" s="25"/>
      <c r="E55" s="25"/>
      <c r="F55" s="71" t="str">
        <f t="shared" si="0"/>
        <v/>
      </c>
      <c r="H55" s="2"/>
    </row>
    <row r="56" spans="1:8" x14ac:dyDescent="0.15">
      <c r="A56" s="53"/>
      <c r="B56" s="24"/>
      <c r="C56" s="32"/>
      <c r="D56" s="25"/>
      <c r="E56" s="25"/>
      <c r="F56" s="71" t="str">
        <f t="shared" si="0"/>
        <v/>
      </c>
    </row>
    <row r="57" spans="1:8" x14ac:dyDescent="0.15">
      <c r="A57" s="53"/>
      <c r="B57" s="24"/>
      <c r="C57" s="32"/>
      <c r="D57" s="25"/>
      <c r="E57" s="25"/>
      <c r="F57" s="71" t="str">
        <f t="shared" si="0"/>
        <v/>
      </c>
    </row>
    <row r="58" spans="1:8" x14ac:dyDescent="0.15">
      <c r="A58" s="53"/>
      <c r="B58" s="24"/>
      <c r="C58" s="32"/>
      <c r="D58" s="25"/>
      <c r="E58" s="25"/>
      <c r="F58" s="71" t="str">
        <f t="shared" si="0"/>
        <v/>
      </c>
    </row>
    <row r="59" spans="1:8" x14ac:dyDescent="0.15">
      <c r="A59" s="53"/>
      <c r="B59" s="24"/>
      <c r="C59" s="32"/>
      <c r="D59" s="25"/>
      <c r="E59" s="25"/>
      <c r="F59" s="71" t="str">
        <f t="shared" si="0"/>
        <v/>
      </c>
    </row>
    <row r="60" spans="1:8" x14ac:dyDescent="0.15">
      <c r="A60" s="53"/>
      <c r="B60" s="24"/>
      <c r="C60" s="32"/>
      <c r="D60" s="25"/>
      <c r="E60" s="25"/>
      <c r="F60" s="71" t="str">
        <f t="shared" si="0"/>
        <v/>
      </c>
    </row>
    <row r="61" spans="1:8" x14ac:dyDescent="0.15">
      <c r="A61" s="53"/>
      <c r="B61" s="24"/>
      <c r="C61" s="32"/>
      <c r="D61" s="25"/>
      <c r="E61" s="25"/>
      <c r="F61" s="71" t="str">
        <f t="shared" si="0"/>
        <v/>
      </c>
    </row>
    <row r="62" spans="1:8" x14ac:dyDescent="0.15">
      <c r="A62" s="53"/>
      <c r="B62" s="24"/>
      <c r="C62" s="32"/>
      <c r="D62" s="25"/>
      <c r="E62" s="25"/>
      <c r="F62" s="71" t="str">
        <f t="shared" si="0"/>
        <v/>
      </c>
    </row>
    <row r="63" spans="1:8" x14ac:dyDescent="0.15">
      <c r="A63" s="53"/>
      <c r="B63" s="24"/>
      <c r="C63" s="32"/>
      <c r="D63" s="25"/>
      <c r="E63" s="25"/>
      <c r="F63" s="71" t="str">
        <f t="shared" si="0"/>
        <v/>
      </c>
    </row>
    <row r="64" spans="1:8" x14ac:dyDescent="0.15">
      <c r="A64" s="53"/>
      <c r="B64" s="24"/>
      <c r="C64" s="32"/>
      <c r="D64" s="25"/>
      <c r="E64" s="25"/>
      <c r="F64" s="71" t="str">
        <f>IF(B64="","",F63+D64-E64)</f>
        <v/>
      </c>
    </row>
    <row r="65" spans="1:6" x14ac:dyDescent="0.15">
      <c r="A65" s="53"/>
      <c r="B65" s="24"/>
      <c r="C65" s="32"/>
      <c r="D65" s="25"/>
      <c r="E65" s="25"/>
      <c r="F65" s="71" t="str">
        <f t="shared" si="0"/>
        <v/>
      </c>
    </row>
    <row r="66" spans="1:6" x14ac:dyDescent="0.15">
      <c r="A66" s="53"/>
      <c r="B66" s="24"/>
      <c r="C66" s="32"/>
      <c r="D66" s="25"/>
      <c r="E66" s="25"/>
      <c r="F66" s="71" t="str">
        <f t="shared" si="0"/>
        <v/>
      </c>
    </row>
    <row r="67" spans="1:6" x14ac:dyDescent="0.15">
      <c r="A67" s="53"/>
      <c r="B67" s="24"/>
      <c r="C67" s="32"/>
      <c r="D67" s="25"/>
      <c r="E67" s="25"/>
      <c r="F67" s="71" t="str">
        <f t="shared" si="0"/>
        <v/>
      </c>
    </row>
    <row r="68" spans="1:6" x14ac:dyDescent="0.15">
      <c r="A68" s="53"/>
      <c r="B68" s="24"/>
      <c r="C68" s="32"/>
      <c r="D68" s="25"/>
      <c r="E68" s="25"/>
      <c r="F68" s="56" t="str">
        <f t="shared" si="0"/>
        <v/>
      </c>
    </row>
    <row r="69" spans="1:6" x14ac:dyDescent="0.15">
      <c r="A69" s="53"/>
      <c r="B69" s="24"/>
      <c r="C69" s="32"/>
      <c r="D69" s="25"/>
      <c r="E69" s="25"/>
      <c r="F69" s="56" t="str">
        <f>IF(B69="","",F68+D69-E69)</f>
        <v/>
      </c>
    </row>
    <row r="70" spans="1:6" x14ac:dyDescent="0.15">
      <c r="A70" s="68"/>
      <c r="B70" s="24"/>
      <c r="C70" s="32"/>
      <c r="D70" s="25"/>
      <c r="E70" s="25"/>
      <c r="F70" s="56" t="str">
        <f>IF(B70="","",F69+D70-E70)</f>
        <v/>
      </c>
    </row>
    <row r="71" spans="1:6" x14ac:dyDescent="0.15">
      <c r="A71" s="68"/>
      <c r="B71" s="24"/>
      <c r="C71" s="32"/>
      <c r="D71" s="25"/>
      <c r="E71" s="25"/>
      <c r="F71" s="56" t="str">
        <f>IF(B71="","",F70+D71-E71)</f>
        <v/>
      </c>
    </row>
    <row r="72" spans="1:6" x14ac:dyDescent="0.15">
      <c r="A72" s="68"/>
      <c r="B72" s="24"/>
      <c r="C72" s="32"/>
      <c r="D72" s="25"/>
      <c r="E72" s="25"/>
      <c r="F72" s="56" t="str">
        <f>IF(B72="","",F71+D72-E72)</f>
        <v/>
      </c>
    </row>
    <row r="73" spans="1:6" x14ac:dyDescent="0.15">
      <c r="A73" s="68"/>
      <c r="B73" s="65"/>
      <c r="C73" s="32"/>
      <c r="D73" s="66"/>
      <c r="E73" s="67"/>
      <c r="F73" s="56" t="str">
        <f t="shared" ref="F73:F82" si="1">IF(B73="","",F72+D73-E73)</f>
        <v/>
      </c>
    </row>
    <row r="74" spans="1:6" x14ac:dyDescent="0.15">
      <c r="A74" s="68"/>
      <c r="B74" s="24"/>
      <c r="C74" s="32"/>
      <c r="D74" s="54"/>
      <c r="E74" s="55"/>
      <c r="F74" s="56" t="str">
        <f t="shared" si="1"/>
        <v/>
      </c>
    </row>
    <row r="75" spans="1:6" x14ac:dyDescent="0.15">
      <c r="A75" s="68"/>
      <c r="B75" s="24"/>
      <c r="C75" s="32"/>
      <c r="D75" s="66"/>
      <c r="E75" s="67"/>
      <c r="F75" s="56" t="str">
        <f t="shared" si="1"/>
        <v/>
      </c>
    </row>
    <row r="76" spans="1:6" x14ac:dyDescent="0.15">
      <c r="A76" s="68"/>
      <c r="B76" s="24"/>
      <c r="C76" s="32"/>
      <c r="D76" s="54"/>
      <c r="E76" s="55"/>
      <c r="F76" s="56" t="str">
        <f t="shared" si="1"/>
        <v/>
      </c>
    </row>
    <row r="77" spans="1:6" x14ac:dyDescent="0.15">
      <c r="A77" s="68"/>
      <c r="B77" s="65"/>
      <c r="C77" s="32"/>
      <c r="D77" s="66"/>
      <c r="E77" s="67"/>
      <c r="F77" s="56" t="str">
        <f t="shared" si="1"/>
        <v/>
      </c>
    </row>
    <row r="78" spans="1:6" x14ac:dyDescent="0.15">
      <c r="A78" s="68"/>
      <c r="B78" s="24"/>
      <c r="C78" s="69"/>
      <c r="D78" s="54"/>
      <c r="E78" s="55"/>
      <c r="F78" s="56" t="str">
        <f t="shared" si="1"/>
        <v/>
      </c>
    </row>
    <row r="79" spans="1:6" x14ac:dyDescent="0.15">
      <c r="A79" s="73"/>
      <c r="B79" s="65"/>
      <c r="C79" s="74"/>
      <c r="D79" s="66"/>
      <c r="E79" s="67"/>
      <c r="F79" s="56" t="str">
        <f t="shared" si="1"/>
        <v/>
      </c>
    </row>
    <row r="80" spans="1:6" x14ac:dyDescent="0.15">
      <c r="A80" s="73"/>
      <c r="B80" s="65"/>
      <c r="C80" s="75"/>
      <c r="D80" s="76"/>
      <c r="E80" s="76"/>
      <c r="F80" s="19" t="str">
        <f t="shared" si="1"/>
        <v/>
      </c>
    </row>
    <row r="81" spans="1:6" x14ac:dyDescent="0.15">
      <c r="A81" s="61"/>
      <c r="B81" s="64"/>
      <c r="C81" s="63"/>
      <c r="D81" s="62"/>
      <c r="E81" s="62"/>
      <c r="F81" s="19" t="str">
        <f t="shared" si="1"/>
        <v/>
      </c>
    </row>
    <row r="82" spans="1:6" x14ac:dyDescent="0.15">
      <c r="A82" s="61"/>
      <c r="B82" s="64"/>
      <c r="C82" s="63"/>
      <c r="D82" s="62"/>
      <c r="E82" s="62"/>
      <c r="F82" s="19" t="str">
        <f t="shared" si="1"/>
        <v/>
      </c>
    </row>
    <row r="83" spans="1:6" x14ac:dyDescent="0.15">
      <c r="A83" s="61"/>
      <c r="B83" s="64"/>
      <c r="C83" s="63"/>
      <c r="D83" s="62"/>
      <c r="E83" s="62"/>
      <c r="F83" s="62"/>
    </row>
    <row r="84" spans="1:6" x14ac:dyDescent="0.15">
      <c r="A84" s="61"/>
      <c r="B84" s="64"/>
      <c r="C84" s="63"/>
      <c r="D84" s="62"/>
      <c r="E84" s="62"/>
      <c r="F84" s="62"/>
    </row>
    <row r="85" spans="1:6" x14ac:dyDescent="0.15">
      <c r="A85" s="61"/>
      <c r="B85" s="64"/>
      <c r="C85" s="63"/>
      <c r="D85" s="62"/>
      <c r="E85" s="62"/>
      <c r="F85" s="62"/>
    </row>
    <row r="86" spans="1:6" x14ac:dyDescent="0.15">
      <c r="A86" s="28"/>
    </row>
    <row r="87" spans="1:6" x14ac:dyDescent="0.15">
      <c r="A87" s="28"/>
    </row>
    <row r="88" spans="1:6" x14ac:dyDescent="0.15">
      <c r="A88" s="28"/>
    </row>
  </sheetData>
  <sheetProtection formatCells="0"/>
  <mergeCells count="1">
    <mergeCell ref="B2:C2"/>
  </mergeCells>
  <phoneticPr fontId="2"/>
  <conditionalFormatting sqref="H2">
    <cfRule type="cellIs" dxfId="21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FFC000"/>
  </sheetPr>
  <dimension ref="A1:H88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旅費（8-3）費用弁償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60" t="s">
        <v>35</v>
      </c>
      <c r="C3" s="30"/>
      <c r="D3" s="19">
        <f>配当額!H58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53"/>
      <c r="B4" s="24"/>
      <c r="C4" s="32"/>
      <c r="D4" s="25"/>
      <c r="E4" s="25"/>
      <c r="F4" s="19" t="str">
        <f>IF(B4="","",F3+D4-E4)</f>
        <v/>
      </c>
      <c r="G4" s="4"/>
      <c r="H4" s="4"/>
    </row>
    <row r="5" spans="1:8" ht="18.75" customHeight="1" x14ac:dyDescent="0.2">
      <c r="A5" s="53"/>
      <c r="B5" s="24"/>
      <c r="C5" s="32"/>
      <c r="D5" s="25"/>
      <c r="E5" s="25"/>
      <c r="F5" s="19" t="str">
        <f t="shared" ref="F5:F68" si="0">IF(B5="","",F4+D5-E5)</f>
        <v/>
      </c>
      <c r="G5" s="4"/>
      <c r="H5" s="4"/>
    </row>
    <row r="6" spans="1:8" ht="18.75" customHeight="1" x14ac:dyDescent="0.2">
      <c r="A6" s="53"/>
      <c r="B6" s="24"/>
      <c r="C6" s="32"/>
      <c r="D6" s="25"/>
      <c r="E6" s="25"/>
      <c r="F6" s="19" t="str">
        <f t="shared" si="0"/>
        <v/>
      </c>
      <c r="G6" s="4"/>
      <c r="H6" s="4"/>
    </row>
    <row r="7" spans="1:8" ht="18.75" customHeight="1" x14ac:dyDescent="0.2">
      <c r="A7" s="53"/>
      <c r="B7" s="24"/>
      <c r="C7" s="32"/>
      <c r="D7" s="25"/>
      <c r="E7" s="25"/>
      <c r="F7" s="19" t="str">
        <f t="shared" si="0"/>
        <v/>
      </c>
      <c r="G7" s="4"/>
      <c r="H7" s="4"/>
    </row>
    <row r="8" spans="1:8" ht="18.75" customHeight="1" x14ac:dyDescent="0.2">
      <c r="A8" s="53"/>
      <c r="B8" s="24"/>
      <c r="C8" s="32"/>
      <c r="D8" s="25"/>
      <c r="E8" s="25"/>
      <c r="F8" s="19" t="str">
        <f t="shared" si="0"/>
        <v/>
      </c>
      <c r="G8" s="4"/>
      <c r="H8" s="4"/>
    </row>
    <row r="9" spans="1:8" ht="18.75" customHeight="1" x14ac:dyDescent="0.2">
      <c r="A9" s="53"/>
      <c r="B9" s="24"/>
      <c r="C9" s="32"/>
      <c r="D9" s="25"/>
      <c r="E9" s="25"/>
      <c r="F9" s="19" t="str">
        <f t="shared" si="0"/>
        <v/>
      </c>
      <c r="G9" s="4"/>
      <c r="H9" s="4"/>
    </row>
    <row r="10" spans="1:8" ht="18.75" customHeight="1" x14ac:dyDescent="0.2">
      <c r="A10" s="53"/>
      <c r="B10" s="24"/>
      <c r="C10" s="32"/>
      <c r="D10" s="25"/>
      <c r="E10" s="25"/>
      <c r="F10" s="19" t="str">
        <f t="shared" si="0"/>
        <v/>
      </c>
      <c r="G10" s="4"/>
      <c r="H10" s="4"/>
    </row>
    <row r="11" spans="1:8" ht="18.75" customHeight="1" x14ac:dyDescent="0.2">
      <c r="A11" s="53"/>
      <c r="B11" s="24"/>
      <c r="C11" s="32"/>
      <c r="D11" s="25"/>
      <c r="E11" s="25"/>
      <c r="F11" s="19" t="str">
        <f t="shared" si="0"/>
        <v/>
      </c>
      <c r="G11" s="4"/>
      <c r="H11" s="4"/>
    </row>
    <row r="12" spans="1:8" ht="18.75" customHeight="1" x14ac:dyDescent="0.2">
      <c r="A12" s="53"/>
      <c r="B12" s="24"/>
      <c r="C12" s="32"/>
      <c r="D12" s="25"/>
      <c r="E12" s="25"/>
      <c r="F12" s="19" t="str">
        <f t="shared" si="0"/>
        <v/>
      </c>
      <c r="G12" s="4"/>
      <c r="H12" s="4"/>
    </row>
    <row r="13" spans="1:8" ht="18.75" customHeight="1" x14ac:dyDescent="0.2">
      <c r="A13" s="53"/>
      <c r="B13" s="24"/>
      <c r="C13" s="32"/>
      <c r="D13" s="25"/>
      <c r="E13" s="25"/>
      <c r="F13" s="19" t="str">
        <f t="shared" si="0"/>
        <v/>
      </c>
      <c r="G13" s="4"/>
      <c r="H13" s="4"/>
    </row>
    <row r="14" spans="1:8" ht="18.75" customHeight="1" x14ac:dyDescent="0.2">
      <c r="A14" s="53"/>
      <c r="B14" s="24"/>
      <c r="C14" s="32"/>
      <c r="D14" s="25"/>
      <c r="E14" s="25"/>
      <c r="F14" s="19" t="str">
        <f t="shared" si="0"/>
        <v/>
      </c>
      <c r="G14" s="4"/>
      <c r="H14" s="4"/>
    </row>
    <row r="15" spans="1:8" ht="18.75" customHeight="1" x14ac:dyDescent="0.2">
      <c r="A15" s="53"/>
      <c r="B15" s="24"/>
      <c r="C15" s="32"/>
      <c r="D15" s="25"/>
      <c r="E15" s="25"/>
      <c r="F15" s="19" t="str">
        <f t="shared" si="0"/>
        <v/>
      </c>
      <c r="G15" s="4"/>
      <c r="H15" s="4"/>
    </row>
    <row r="16" spans="1:8" ht="18.75" customHeight="1" x14ac:dyDescent="0.2">
      <c r="A16" s="53"/>
      <c r="B16" s="24"/>
      <c r="C16" s="32"/>
      <c r="D16" s="25"/>
      <c r="E16" s="25"/>
      <c r="F16" s="19" t="str">
        <f t="shared" si="0"/>
        <v/>
      </c>
      <c r="G16" s="58"/>
      <c r="H16" s="59"/>
    </row>
    <row r="17" spans="1:8" ht="18.75" customHeight="1" x14ac:dyDescent="0.2">
      <c r="A17" s="53"/>
      <c r="B17" s="24"/>
      <c r="C17" s="32"/>
      <c r="D17" s="25"/>
      <c r="E17" s="25"/>
      <c r="F17" s="19" t="str">
        <f t="shared" si="0"/>
        <v/>
      </c>
      <c r="G17" s="59"/>
      <c r="H17" s="59"/>
    </row>
    <row r="18" spans="1:8" ht="18.75" customHeight="1" x14ac:dyDescent="0.2">
      <c r="A18" s="53"/>
      <c r="B18" s="24"/>
      <c r="C18" s="32"/>
      <c r="D18" s="25"/>
      <c r="E18" s="25"/>
      <c r="F18" s="19" t="str">
        <f t="shared" si="0"/>
        <v/>
      </c>
      <c r="G18" s="59"/>
      <c r="H18" s="59"/>
    </row>
    <row r="19" spans="1:8" ht="18.75" customHeight="1" x14ac:dyDescent="0.2">
      <c r="A19" s="53"/>
      <c r="B19" s="24"/>
      <c r="C19" s="32"/>
      <c r="D19" s="25"/>
      <c r="E19" s="25"/>
      <c r="F19" s="19" t="str">
        <f t="shared" si="0"/>
        <v/>
      </c>
      <c r="G19" s="59"/>
      <c r="H19" s="59"/>
    </row>
    <row r="20" spans="1:8" ht="18.75" customHeight="1" x14ac:dyDescent="0.2">
      <c r="A20" s="53"/>
      <c r="B20" s="24"/>
      <c r="C20" s="32"/>
      <c r="D20" s="25"/>
      <c r="E20" s="25"/>
      <c r="F20" s="19" t="str">
        <f t="shared" si="0"/>
        <v/>
      </c>
      <c r="G20" s="59"/>
      <c r="H20" s="59"/>
    </row>
    <row r="21" spans="1:8" ht="18.75" customHeight="1" x14ac:dyDescent="0.2">
      <c r="A21" s="53"/>
      <c r="B21" s="24"/>
      <c r="C21" s="32"/>
      <c r="D21" s="25"/>
      <c r="E21" s="25"/>
      <c r="F21" s="19" t="str">
        <f t="shared" si="0"/>
        <v/>
      </c>
      <c r="G21" s="58"/>
      <c r="H21" s="59"/>
    </row>
    <row r="22" spans="1:8" ht="18.75" customHeight="1" x14ac:dyDescent="0.2">
      <c r="A22" s="53"/>
      <c r="B22" s="24"/>
      <c r="C22" s="32"/>
      <c r="D22" s="25"/>
      <c r="E22" s="25"/>
      <c r="F22" s="19" t="str">
        <f t="shared" si="0"/>
        <v/>
      </c>
      <c r="G22" s="4"/>
      <c r="H22" s="4"/>
    </row>
    <row r="23" spans="1:8" ht="18.75" customHeight="1" x14ac:dyDescent="0.2">
      <c r="A23" s="53"/>
      <c r="B23" s="24"/>
      <c r="C23" s="32"/>
      <c r="D23" s="25"/>
      <c r="E23" s="25"/>
      <c r="F23" s="19" t="str">
        <f t="shared" si="0"/>
        <v/>
      </c>
      <c r="G23" s="4"/>
      <c r="H23" s="4"/>
    </row>
    <row r="24" spans="1:8" ht="18.75" customHeight="1" x14ac:dyDescent="0.2">
      <c r="A24" s="53"/>
      <c r="B24" s="24"/>
      <c r="C24" s="32"/>
      <c r="D24" s="25"/>
      <c r="E24" s="25"/>
      <c r="F24" s="19" t="str">
        <f t="shared" si="0"/>
        <v/>
      </c>
      <c r="G24" s="4"/>
      <c r="H24" s="4"/>
    </row>
    <row r="25" spans="1:8" ht="18.75" customHeight="1" x14ac:dyDescent="0.2">
      <c r="A25" s="53"/>
      <c r="B25" s="24"/>
      <c r="C25" s="32"/>
      <c r="D25" s="25"/>
      <c r="E25" s="25"/>
      <c r="F25" s="19" t="str">
        <f t="shared" si="0"/>
        <v/>
      </c>
      <c r="G25" s="4"/>
      <c r="H25" s="4"/>
    </row>
    <row r="26" spans="1:8" ht="18.75" customHeight="1" x14ac:dyDescent="0.2">
      <c r="A26" s="53"/>
      <c r="B26" s="24"/>
      <c r="C26" s="32"/>
      <c r="D26" s="25"/>
      <c r="E26" s="25"/>
      <c r="F26" s="19" t="str">
        <f t="shared" si="0"/>
        <v/>
      </c>
      <c r="G26" s="4"/>
      <c r="H26" s="4"/>
    </row>
    <row r="27" spans="1:8" ht="18.75" customHeight="1" x14ac:dyDescent="0.2">
      <c r="A27" s="53"/>
      <c r="B27" s="24"/>
      <c r="C27" s="32"/>
      <c r="D27" s="25"/>
      <c r="E27" s="25"/>
      <c r="F27" s="19" t="str">
        <f>IF(B27="","",F26+D27-E27)</f>
        <v/>
      </c>
      <c r="G27" s="4"/>
      <c r="H27" s="4"/>
    </row>
    <row r="28" spans="1:8" ht="18.75" customHeight="1" x14ac:dyDescent="0.2">
      <c r="A28" s="53"/>
      <c r="B28" s="24"/>
      <c r="C28" s="32"/>
      <c r="D28" s="25"/>
      <c r="E28" s="25"/>
      <c r="F28" s="19" t="str">
        <f t="shared" si="0"/>
        <v/>
      </c>
      <c r="G28" s="4"/>
      <c r="H28" s="4"/>
    </row>
    <row r="29" spans="1:8" ht="18.75" customHeight="1" x14ac:dyDescent="0.2">
      <c r="A29" s="53"/>
      <c r="B29" s="24"/>
      <c r="C29" s="32"/>
      <c r="D29" s="25"/>
      <c r="E29" s="25"/>
      <c r="F29" s="19" t="str">
        <f t="shared" si="0"/>
        <v/>
      </c>
      <c r="G29" s="4"/>
      <c r="H29" s="4"/>
    </row>
    <row r="30" spans="1:8" ht="18.75" customHeight="1" x14ac:dyDescent="0.2">
      <c r="A30" s="53"/>
      <c r="B30" s="24"/>
      <c r="C30" s="32"/>
      <c r="D30" s="25"/>
      <c r="E30" s="25"/>
      <c r="F30" s="19" t="str">
        <f t="shared" si="0"/>
        <v/>
      </c>
      <c r="G30" s="4"/>
      <c r="H30" s="4"/>
    </row>
    <row r="31" spans="1:8" ht="18.75" customHeight="1" x14ac:dyDescent="0.2">
      <c r="A31" s="53"/>
      <c r="B31" s="24"/>
      <c r="C31" s="32"/>
      <c r="D31" s="25"/>
      <c r="E31" s="25"/>
      <c r="F31" s="19" t="str">
        <f t="shared" si="0"/>
        <v/>
      </c>
      <c r="G31" s="4"/>
      <c r="H31" s="4"/>
    </row>
    <row r="32" spans="1:8" ht="18.75" customHeight="1" x14ac:dyDescent="0.2">
      <c r="A32" s="53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53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53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53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53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ht="18.75" customHeight="1" x14ac:dyDescent="0.2">
      <c r="A37" s="53"/>
      <c r="B37" s="24"/>
      <c r="C37" s="32"/>
      <c r="D37" s="25"/>
      <c r="E37" s="25"/>
      <c r="F37" s="19" t="str">
        <f t="shared" si="0"/>
        <v/>
      </c>
      <c r="G37" s="4"/>
      <c r="H37" s="4"/>
    </row>
    <row r="38" spans="1:8" ht="18.75" customHeight="1" x14ac:dyDescent="0.2">
      <c r="A38" s="53"/>
      <c r="B38" s="24"/>
      <c r="C38" s="32"/>
      <c r="D38" s="25"/>
      <c r="E38" s="25"/>
      <c r="F38" s="19" t="str">
        <f t="shared" si="0"/>
        <v/>
      </c>
      <c r="G38" s="4"/>
      <c r="H38" s="4"/>
    </row>
    <row r="39" spans="1:8" ht="18.75" customHeight="1" x14ac:dyDescent="0.2">
      <c r="A39" s="53"/>
      <c r="B39" s="24"/>
      <c r="C39" s="32"/>
      <c r="D39" s="25"/>
      <c r="E39" s="25"/>
      <c r="F39" s="19" t="str">
        <f t="shared" si="0"/>
        <v/>
      </c>
      <c r="G39" s="4"/>
      <c r="H39" s="4"/>
    </row>
    <row r="40" spans="1:8" ht="18.75" customHeight="1" x14ac:dyDescent="0.2">
      <c r="A40" s="53"/>
      <c r="B40" s="24"/>
      <c r="C40" s="32"/>
      <c r="D40" s="25"/>
      <c r="E40" s="25"/>
      <c r="F40" s="19" t="str">
        <f t="shared" si="0"/>
        <v/>
      </c>
      <c r="G40" s="4"/>
      <c r="H40" s="4"/>
    </row>
    <row r="41" spans="1:8" ht="18.75" customHeight="1" x14ac:dyDescent="0.2">
      <c r="A41" s="53"/>
      <c r="B41" s="24"/>
      <c r="C41" s="32"/>
      <c r="D41" s="25"/>
      <c r="E41" s="25"/>
      <c r="F41" s="19" t="str">
        <f t="shared" si="0"/>
        <v/>
      </c>
      <c r="G41" s="4"/>
      <c r="H41" s="4"/>
    </row>
    <row r="42" spans="1:8" ht="18.75" customHeight="1" x14ac:dyDescent="0.2">
      <c r="A42" s="53"/>
      <c r="B42" s="24"/>
      <c r="C42" s="32"/>
      <c r="D42" s="25"/>
      <c r="E42" s="25"/>
      <c r="F42" s="19" t="str">
        <f t="shared" si="0"/>
        <v/>
      </c>
      <c r="G42" s="4"/>
      <c r="H42" s="4"/>
    </row>
    <row r="43" spans="1:8" ht="18.75" customHeight="1" x14ac:dyDescent="0.2">
      <c r="A43" s="53"/>
      <c r="B43" s="24"/>
      <c r="C43" s="32"/>
      <c r="D43" s="25"/>
      <c r="E43" s="25"/>
      <c r="F43" s="19" t="str">
        <f>IF(B43="","",F42+D43-E43)</f>
        <v/>
      </c>
      <c r="G43" s="4"/>
      <c r="H43" s="4"/>
    </row>
    <row r="44" spans="1:8" ht="18.75" customHeight="1" x14ac:dyDescent="0.2">
      <c r="A44" s="53"/>
      <c r="B44" s="24"/>
      <c r="C44" s="32"/>
      <c r="D44" s="25"/>
      <c r="E44" s="25"/>
      <c r="F44" s="19" t="str">
        <f t="shared" si="0"/>
        <v/>
      </c>
      <c r="G44" s="4"/>
      <c r="H44" s="4"/>
    </row>
    <row r="45" spans="1:8" ht="18.75" customHeight="1" x14ac:dyDescent="0.2">
      <c r="A45" s="53"/>
      <c r="B45" s="24"/>
      <c r="C45" s="32"/>
      <c r="D45" s="25"/>
      <c r="E45" s="25"/>
      <c r="F45" s="19" t="str">
        <f t="shared" si="0"/>
        <v/>
      </c>
      <c r="G45" s="4"/>
      <c r="H45" s="4"/>
    </row>
    <row r="46" spans="1:8" ht="18.75" customHeight="1" x14ac:dyDescent="0.2">
      <c r="A46" s="53"/>
      <c r="B46" s="24"/>
      <c r="C46" s="32"/>
      <c r="D46" s="25"/>
      <c r="E46" s="25"/>
      <c r="F46" s="19" t="str">
        <f t="shared" si="0"/>
        <v/>
      </c>
      <c r="G46" s="4"/>
      <c r="H46" s="4"/>
    </row>
    <row r="47" spans="1:8" ht="18.75" customHeight="1" x14ac:dyDescent="0.2">
      <c r="A47" s="53"/>
      <c r="B47" s="24"/>
      <c r="C47" s="32"/>
      <c r="D47" s="25"/>
      <c r="E47" s="25"/>
      <c r="F47" s="56" t="str">
        <f t="shared" si="0"/>
        <v/>
      </c>
      <c r="G47" s="4"/>
      <c r="H47" s="4"/>
    </row>
    <row r="48" spans="1:8" ht="18.75" customHeight="1" x14ac:dyDescent="0.2">
      <c r="A48" s="53"/>
      <c r="B48" s="24"/>
      <c r="C48" s="32"/>
      <c r="D48" s="25"/>
      <c r="E48" s="25"/>
      <c r="F48" s="56" t="str">
        <f t="shared" si="0"/>
        <v/>
      </c>
      <c r="G48" s="4"/>
      <c r="H48" s="4"/>
    </row>
    <row r="49" spans="1:8" ht="18.75" customHeight="1" x14ac:dyDescent="0.2">
      <c r="A49" s="53"/>
      <c r="B49" s="24"/>
      <c r="C49" s="32"/>
      <c r="D49" s="25"/>
      <c r="E49" s="25"/>
      <c r="F49" s="56" t="str">
        <f t="shared" si="0"/>
        <v/>
      </c>
      <c r="G49" s="4"/>
      <c r="H49" s="4"/>
    </row>
    <row r="50" spans="1:8" ht="18.75" customHeight="1" x14ac:dyDescent="0.2">
      <c r="A50" s="53"/>
      <c r="B50" s="24"/>
      <c r="C50" s="32"/>
      <c r="D50" s="25"/>
      <c r="E50" s="25"/>
      <c r="F50" s="56" t="str">
        <f t="shared" si="0"/>
        <v/>
      </c>
      <c r="G50" s="4"/>
      <c r="H50" s="4"/>
    </row>
    <row r="51" spans="1:8" ht="18.75" customHeight="1" x14ac:dyDescent="0.2">
      <c r="A51" s="53"/>
      <c r="B51" s="24"/>
      <c r="C51" s="32"/>
      <c r="D51" s="25"/>
      <c r="E51" s="25"/>
      <c r="F51" s="56" t="str">
        <f t="shared" si="0"/>
        <v/>
      </c>
      <c r="G51" s="4"/>
      <c r="H51" s="4"/>
    </row>
    <row r="52" spans="1:8" ht="18.75" customHeight="1" x14ac:dyDescent="0.2">
      <c r="A52" s="53"/>
      <c r="B52" s="24"/>
      <c r="C52" s="32"/>
      <c r="D52" s="25"/>
      <c r="E52" s="25"/>
      <c r="F52" s="56" t="str">
        <f t="shared" si="0"/>
        <v/>
      </c>
      <c r="G52" s="4"/>
      <c r="H52" s="4"/>
    </row>
    <row r="53" spans="1:8" ht="18.75" customHeight="1" x14ac:dyDescent="0.2">
      <c r="A53" s="53"/>
      <c r="B53" s="24"/>
      <c r="C53" s="32"/>
      <c r="D53" s="25"/>
      <c r="E53" s="25"/>
      <c r="F53" s="71" t="str">
        <f t="shared" si="0"/>
        <v/>
      </c>
      <c r="G53" s="4"/>
      <c r="H53" s="4"/>
    </row>
    <row r="54" spans="1:8" ht="18.75" customHeight="1" x14ac:dyDescent="0.2">
      <c r="A54" s="53"/>
      <c r="B54" s="24"/>
      <c r="C54" s="32"/>
      <c r="D54" s="25"/>
      <c r="E54" s="25"/>
      <c r="F54" s="71" t="str">
        <f t="shared" si="0"/>
        <v/>
      </c>
      <c r="G54" s="4"/>
      <c r="H54" s="4"/>
    </row>
    <row r="55" spans="1:8" x14ac:dyDescent="0.15">
      <c r="A55" s="53"/>
      <c r="B55" s="24"/>
      <c r="C55" s="32"/>
      <c r="D55" s="25"/>
      <c r="E55" s="25"/>
      <c r="F55" s="71" t="str">
        <f t="shared" si="0"/>
        <v/>
      </c>
      <c r="H55" s="2"/>
    </row>
    <row r="56" spans="1:8" x14ac:dyDescent="0.15">
      <c r="A56" s="53"/>
      <c r="B56" s="24"/>
      <c r="C56" s="32"/>
      <c r="D56" s="25"/>
      <c r="E56" s="25"/>
      <c r="F56" s="71" t="str">
        <f t="shared" si="0"/>
        <v/>
      </c>
    </row>
    <row r="57" spans="1:8" x14ac:dyDescent="0.15">
      <c r="A57" s="53"/>
      <c r="B57" s="24"/>
      <c r="C57" s="32"/>
      <c r="D57" s="25"/>
      <c r="E57" s="25"/>
      <c r="F57" s="71" t="str">
        <f t="shared" si="0"/>
        <v/>
      </c>
    </row>
    <row r="58" spans="1:8" x14ac:dyDescent="0.15">
      <c r="A58" s="53"/>
      <c r="B58" s="24"/>
      <c r="C58" s="32"/>
      <c r="D58" s="25"/>
      <c r="E58" s="25"/>
      <c r="F58" s="71" t="str">
        <f t="shared" si="0"/>
        <v/>
      </c>
    </row>
    <row r="59" spans="1:8" x14ac:dyDescent="0.15">
      <c r="A59" s="53"/>
      <c r="B59" s="24"/>
      <c r="C59" s="32"/>
      <c r="D59" s="25"/>
      <c r="E59" s="25"/>
      <c r="F59" s="71" t="str">
        <f t="shared" si="0"/>
        <v/>
      </c>
    </row>
    <row r="60" spans="1:8" x14ac:dyDescent="0.15">
      <c r="A60" s="53"/>
      <c r="B60" s="24"/>
      <c r="C60" s="32"/>
      <c r="D60" s="25"/>
      <c r="E60" s="25"/>
      <c r="F60" s="71" t="str">
        <f t="shared" si="0"/>
        <v/>
      </c>
    </row>
    <row r="61" spans="1:8" x14ac:dyDescent="0.15">
      <c r="A61" s="53"/>
      <c r="B61" s="24"/>
      <c r="C61" s="32"/>
      <c r="D61" s="25"/>
      <c r="E61" s="25"/>
      <c r="F61" s="71" t="str">
        <f t="shared" si="0"/>
        <v/>
      </c>
    </row>
    <row r="62" spans="1:8" x14ac:dyDescent="0.15">
      <c r="A62" s="53"/>
      <c r="B62" s="24"/>
      <c r="C62" s="32"/>
      <c r="D62" s="25"/>
      <c r="E62" s="25"/>
      <c r="F62" s="71" t="str">
        <f t="shared" si="0"/>
        <v/>
      </c>
    </row>
    <row r="63" spans="1:8" x14ac:dyDescent="0.15">
      <c r="A63" s="53"/>
      <c r="B63" s="24"/>
      <c r="C63" s="32"/>
      <c r="D63" s="25"/>
      <c r="E63" s="25"/>
      <c r="F63" s="71" t="str">
        <f t="shared" si="0"/>
        <v/>
      </c>
    </row>
    <row r="64" spans="1:8" x14ac:dyDescent="0.15">
      <c r="A64" s="53"/>
      <c r="B64" s="24"/>
      <c r="C64" s="32"/>
      <c r="D64" s="25"/>
      <c r="E64" s="25"/>
      <c r="F64" s="71" t="str">
        <f>IF(B64="","",F63+D64-E64)</f>
        <v/>
      </c>
    </row>
    <row r="65" spans="1:6" x14ac:dyDescent="0.15">
      <c r="A65" s="53"/>
      <c r="B65" s="24"/>
      <c r="C65" s="32"/>
      <c r="D65" s="25"/>
      <c r="E65" s="25"/>
      <c r="F65" s="71" t="str">
        <f t="shared" si="0"/>
        <v/>
      </c>
    </row>
    <row r="66" spans="1:6" x14ac:dyDescent="0.15">
      <c r="A66" s="53"/>
      <c r="B66" s="24"/>
      <c r="C66" s="32"/>
      <c r="D66" s="25"/>
      <c r="E66" s="25"/>
      <c r="F66" s="71" t="str">
        <f t="shared" si="0"/>
        <v/>
      </c>
    </row>
    <row r="67" spans="1:6" x14ac:dyDescent="0.15">
      <c r="A67" s="53"/>
      <c r="B67" s="24"/>
      <c r="C67" s="32"/>
      <c r="D67" s="25"/>
      <c r="E67" s="25"/>
      <c r="F67" s="71" t="str">
        <f t="shared" si="0"/>
        <v/>
      </c>
    </row>
    <row r="68" spans="1:6" x14ac:dyDescent="0.15">
      <c r="A68" s="53"/>
      <c r="B68" s="24"/>
      <c r="C68" s="32"/>
      <c r="D68" s="25"/>
      <c r="E68" s="25"/>
      <c r="F68" s="56" t="str">
        <f t="shared" si="0"/>
        <v/>
      </c>
    </row>
    <row r="69" spans="1:6" x14ac:dyDescent="0.15">
      <c r="A69" s="53"/>
      <c r="B69" s="24"/>
      <c r="C69" s="32"/>
      <c r="D69" s="25"/>
      <c r="E69" s="25"/>
      <c r="F69" s="56" t="str">
        <f>IF(B69="","",F68+D69-E69)</f>
        <v/>
      </c>
    </row>
    <row r="70" spans="1:6" x14ac:dyDescent="0.15">
      <c r="A70" s="68"/>
      <c r="B70" s="24"/>
      <c r="C70" s="32"/>
      <c r="D70" s="25"/>
      <c r="E70" s="25"/>
      <c r="F70" s="56" t="str">
        <f>IF(B70="","",F69+D70-E70)</f>
        <v/>
      </c>
    </row>
    <row r="71" spans="1:6" x14ac:dyDescent="0.15">
      <c r="A71" s="68"/>
      <c r="B71" s="24"/>
      <c r="C71" s="32"/>
      <c r="D71" s="25"/>
      <c r="E71" s="25"/>
      <c r="F71" s="56" t="str">
        <f>IF(B71="","",F70+D71-E71)</f>
        <v/>
      </c>
    </row>
    <row r="72" spans="1:6" x14ac:dyDescent="0.15">
      <c r="A72" s="68"/>
      <c r="B72" s="24"/>
      <c r="C72" s="32"/>
      <c r="D72" s="25"/>
      <c r="E72" s="25"/>
      <c r="F72" s="56" t="str">
        <f>IF(B72="","",F71+D72-E72)</f>
        <v/>
      </c>
    </row>
    <row r="73" spans="1:6" x14ac:dyDescent="0.15">
      <c r="A73" s="68"/>
      <c r="B73" s="65"/>
      <c r="C73" s="32"/>
      <c r="D73" s="66"/>
      <c r="E73" s="67"/>
      <c r="F73" s="56" t="str">
        <f t="shared" ref="F73:F82" si="1">IF(B73="","",F72+D73-E73)</f>
        <v/>
      </c>
    </row>
    <row r="74" spans="1:6" x14ac:dyDescent="0.15">
      <c r="A74" s="68"/>
      <c r="B74" s="24"/>
      <c r="C74" s="32"/>
      <c r="D74" s="54"/>
      <c r="E74" s="55"/>
      <c r="F74" s="56" t="str">
        <f t="shared" si="1"/>
        <v/>
      </c>
    </row>
    <row r="75" spans="1:6" x14ac:dyDescent="0.15">
      <c r="A75" s="68"/>
      <c r="B75" s="24"/>
      <c r="C75" s="32"/>
      <c r="D75" s="66"/>
      <c r="E75" s="67"/>
      <c r="F75" s="56" t="str">
        <f t="shared" si="1"/>
        <v/>
      </c>
    </row>
    <row r="76" spans="1:6" x14ac:dyDescent="0.15">
      <c r="A76" s="68"/>
      <c r="B76" s="24"/>
      <c r="C76" s="32"/>
      <c r="D76" s="54"/>
      <c r="E76" s="55"/>
      <c r="F76" s="56" t="str">
        <f t="shared" si="1"/>
        <v/>
      </c>
    </row>
    <row r="77" spans="1:6" x14ac:dyDescent="0.15">
      <c r="A77" s="68"/>
      <c r="B77" s="65"/>
      <c r="C77" s="32"/>
      <c r="D77" s="66"/>
      <c r="E77" s="67"/>
      <c r="F77" s="56" t="str">
        <f t="shared" si="1"/>
        <v/>
      </c>
    </row>
    <row r="78" spans="1:6" x14ac:dyDescent="0.15">
      <c r="A78" s="68"/>
      <c r="B78" s="24"/>
      <c r="C78" s="69"/>
      <c r="D78" s="54"/>
      <c r="E78" s="55"/>
      <c r="F78" s="56" t="str">
        <f t="shared" si="1"/>
        <v/>
      </c>
    </row>
    <row r="79" spans="1:6" x14ac:dyDescent="0.15">
      <c r="A79" s="73"/>
      <c r="B79" s="65"/>
      <c r="C79" s="74"/>
      <c r="D79" s="66"/>
      <c r="E79" s="67"/>
      <c r="F79" s="56" t="str">
        <f t="shared" si="1"/>
        <v/>
      </c>
    </row>
    <row r="80" spans="1:6" x14ac:dyDescent="0.15">
      <c r="A80" s="73"/>
      <c r="B80" s="65"/>
      <c r="C80" s="75"/>
      <c r="D80" s="76"/>
      <c r="E80" s="76"/>
      <c r="F80" s="19" t="str">
        <f t="shared" si="1"/>
        <v/>
      </c>
    </row>
    <row r="81" spans="1:6" x14ac:dyDescent="0.15">
      <c r="A81" s="61"/>
      <c r="B81" s="64"/>
      <c r="C81" s="63"/>
      <c r="D81" s="62"/>
      <c r="E81" s="62"/>
      <c r="F81" s="19" t="str">
        <f t="shared" si="1"/>
        <v/>
      </c>
    </row>
    <row r="82" spans="1:6" x14ac:dyDescent="0.15">
      <c r="A82" s="61"/>
      <c r="B82" s="64"/>
      <c r="C82" s="63"/>
      <c r="D82" s="62"/>
      <c r="E82" s="62"/>
      <c r="F82" s="19" t="str">
        <f t="shared" si="1"/>
        <v/>
      </c>
    </row>
    <row r="83" spans="1:6" x14ac:dyDescent="0.15">
      <c r="A83" s="61"/>
      <c r="B83" s="64"/>
      <c r="C83" s="63"/>
      <c r="D83" s="62"/>
      <c r="E83" s="62"/>
      <c r="F83" s="62"/>
    </row>
    <row r="84" spans="1:6" x14ac:dyDescent="0.15">
      <c r="A84" s="61"/>
      <c r="B84" s="64"/>
      <c r="C84" s="63"/>
      <c r="D84" s="62"/>
      <c r="E84" s="62"/>
      <c r="F84" s="62"/>
    </row>
    <row r="85" spans="1:6" x14ac:dyDescent="0.15">
      <c r="A85" s="61"/>
      <c r="B85" s="64"/>
      <c r="C85" s="63"/>
      <c r="D85" s="62"/>
      <c r="E85" s="62"/>
      <c r="F85" s="62"/>
    </row>
    <row r="86" spans="1:6" x14ac:dyDescent="0.15">
      <c r="A86" s="28"/>
    </row>
    <row r="87" spans="1:6" x14ac:dyDescent="0.15">
      <c r="A87" s="28"/>
    </row>
    <row r="88" spans="1:6" x14ac:dyDescent="0.15">
      <c r="A88" s="28"/>
    </row>
  </sheetData>
  <sheetProtection formatCells="0"/>
  <mergeCells count="1">
    <mergeCell ref="B2:C2"/>
  </mergeCells>
  <phoneticPr fontId="2"/>
  <conditionalFormatting sqref="H2">
    <cfRule type="cellIs" dxfId="20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00B0F0"/>
  </sheetPr>
  <dimension ref="A1:I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会計年度通勤費用弁償（8-4）</v>
      </c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35</v>
      </c>
      <c r="C3" s="30"/>
      <c r="D3" s="19">
        <f>配当額!H11</f>
        <v>0</v>
      </c>
      <c r="E3" s="20"/>
      <c r="F3" s="19">
        <f>IF(B3="","",D3-E3)</f>
        <v>0</v>
      </c>
      <c r="G3" s="4"/>
      <c r="H3" s="6"/>
    </row>
    <row r="4" spans="1:9" ht="18.75" customHeight="1" x14ac:dyDescent="0.2">
      <c r="A4" s="26"/>
      <c r="B4" s="50"/>
      <c r="C4" s="30"/>
      <c r="D4" s="22"/>
      <c r="E4" s="20"/>
      <c r="F4" s="19" t="str">
        <f>IF(B4="","",F3+D4-E4)</f>
        <v/>
      </c>
      <c r="G4" s="4"/>
      <c r="H4" s="4"/>
    </row>
    <row r="5" spans="1:9" ht="18.75" customHeight="1" x14ac:dyDescent="0.2">
      <c r="A5" s="26"/>
      <c r="B5" s="50"/>
      <c r="C5" s="30"/>
      <c r="D5" s="22"/>
      <c r="E5" s="20"/>
      <c r="F5" s="19" t="str">
        <f t="shared" ref="F5:F36" si="0">IF(B5="","",F4+D5-E5)</f>
        <v/>
      </c>
      <c r="G5" s="4"/>
      <c r="H5" s="4"/>
    </row>
    <row r="6" spans="1:9" ht="18.75" customHeight="1" x14ac:dyDescent="0.2">
      <c r="A6" s="26"/>
      <c r="B6" s="50"/>
      <c r="C6" s="30"/>
      <c r="D6" s="22"/>
      <c r="E6" s="20"/>
      <c r="F6" s="19" t="str">
        <f t="shared" si="0"/>
        <v/>
      </c>
      <c r="G6" s="4"/>
      <c r="H6" s="4"/>
    </row>
    <row r="7" spans="1:9" ht="18.75" customHeight="1" x14ac:dyDescent="0.2">
      <c r="A7" s="26"/>
      <c r="B7" s="50"/>
      <c r="C7" s="30"/>
      <c r="D7" s="22"/>
      <c r="E7" s="20"/>
      <c r="F7" s="19" t="str">
        <f t="shared" si="0"/>
        <v/>
      </c>
      <c r="G7" s="4"/>
      <c r="H7" s="4"/>
    </row>
    <row r="8" spans="1:9" ht="18.75" customHeight="1" x14ac:dyDescent="0.2">
      <c r="A8" s="26"/>
      <c r="B8" s="21"/>
      <c r="C8" s="31"/>
      <c r="D8" s="22"/>
      <c r="E8" s="20"/>
      <c r="F8" s="19" t="str">
        <f t="shared" si="0"/>
        <v/>
      </c>
      <c r="G8" s="4"/>
      <c r="H8" s="4"/>
    </row>
    <row r="9" spans="1:9" ht="18.75" customHeight="1" x14ac:dyDescent="0.2">
      <c r="A9" s="26"/>
      <c r="B9" s="21"/>
      <c r="C9" s="31"/>
      <c r="D9" s="22"/>
      <c r="E9" s="20"/>
      <c r="F9" s="19" t="str">
        <f t="shared" si="0"/>
        <v/>
      </c>
      <c r="G9" s="4"/>
      <c r="H9" s="4"/>
    </row>
    <row r="10" spans="1:9" ht="18.75" customHeight="1" x14ac:dyDescent="0.2">
      <c r="A10" s="26"/>
      <c r="B10" s="21"/>
      <c r="C10" s="31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6"/>
      <c r="B11" s="21"/>
      <c r="C11" s="31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6"/>
      <c r="B12" s="21"/>
      <c r="C12" s="31"/>
      <c r="D12" s="22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9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51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FFC000"/>
  </sheetPr>
  <dimension ref="A1:H88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会計年度任用通期費用弁償（8-4）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60" t="s">
        <v>35</v>
      </c>
      <c r="C3" s="30"/>
      <c r="D3" s="19">
        <f>配当額!H59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53"/>
      <c r="B4" s="24"/>
      <c r="C4" s="32"/>
      <c r="D4" s="25"/>
      <c r="E4" s="25"/>
      <c r="F4" s="19" t="str">
        <f>IF(B4="","",F3+D4-E4)</f>
        <v/>
      </c>
      <c r="G4" s="4"/>
      <c r="H4" s="4"/>
    </row>
    <row r="5" spans="1:8" ht="18.75" customHeight="1" x14ac:dyDescent="0.2">
      <c r="A5" s="53"/>
      <c r="B5" s="24"/>
      <c r="C5" s="32"/>
      <c r="D5" s="25"/>
      <c r="E5" s="25"/>
      <c r="F5" s="19" t="str">
        <f t="shared" ref="F5:F68" si="0">IF(B5="","",F4+D5-E5)</f>
        <v/>
      </c>
      <c r="G5" s="4"/>
      <c r="H5" s="4"/>
    </row>
    <row r="6" spans="1:8" ht="18.75" customHeight="1" x14ac:dyDescent="0.2">
      <c r="A6" s="53"/>
      <c r="B6" s="24"/>
      <c r="C6" s="32"/>
      <c r="D6" s="25"/>
      <c r="E6" s="25"/>
      <c r="F6" s="19" t="str">
        <f t="shared" si="0"/>
        <v/>
      </c>
      <c r="G6" s="4"/>
      <c r="H6" s="4"/>
    </row>
    <row r="7" spans="1:8" ht="18.75" customHeight="1" x14ac:dyDescent="0.2">
      <c r="A7" s="53"/>
      <c r="B7" s="24"/>
      <c r="C7" s="32"/>
      <c r="D7" s="25"/>
      <c r="E7" s="25"/>
      <c r="F7" s="19" t="str">
        <f t="shared" si="0"/>
        <v/>
      </c>
      <c r="G7" s="4"/>
      <c r="H7" s="4"/>
    </row>
    <row r="8" spans="1:8" ht="18.75" customHeight="1" x14ac:dyDescent="0.2">
      <c r="A8" s="53"/>
      <c r="B8" s="24"/>
      <c r="C8" s="32"/>
      <c r="D8" s="25"/>
      <c r="E8" s="25"/>
      <c r="F8" s="19" t="str">
        <f t="shared" si="0"/>
        <v/>
      </c>
      <c r="G8" s="4"/>
      <c r="H8" s="4"/>
    </row>
    <row r="9" spans="1:8" ht="18.75" customHeight="1" x14ac:dyDescent="0.2">
      <c r="A9" s="53"/>
      <c r="B9" s="24"/>
      <c r="C9" s="32"/>
      <c r="D9" s="25"/>
      <c r="E9" s="25"/>
      <c r="F9" s="19" t="str">
        <f t="shared" si="0"/>
        <v/>
      </c>
      <c r="G9" s="4"/>
      <c r="H9" s="4"/>
    </row>
    <row r="10" spans="1:8" ht="18.75" customHeight="1" x14ac:dyDescent="0.2">
      <c r="A10" s="53"/>
      <c r="B10" s="24"/>
      <c r="C10" s="32"/>
      <c r="D10" s="25"/>
      <c r="E10" s="25"/>
      <c r="F10" s="19" t="str">
        <f t="shared" si="0"/>
        <v/>
      </c>
      <c r="G10" s="4"/>
      <c r="H10" s="4"/>
    </row>
    <row r="11" spans="1:8" ht="18.75" customHeight="1" x14ac:dyDescent="0.2">
      <c r="A11" s="53"/>
      <c r="B11" s="24"/>
      <c r="C11" s="32"/>
      <c r="D11" s="25"/>
      <c r="E11" s="25"/>
      <c r="F11" s="19" t="str">
        <f t="shared" si="0"/>
        <v/>
      </c>
      <c r="G11" s="4"/>
      <c r="H11" s="4"/>
    </row>
    <row r="12" spans="1:8" ht="18.75" customHeight="1" x14ac:dyDescent="0.2">
      <c r="A12" s="53"/>
      <c r="B12" s="24"/>
      <c r="C12" s="32"/>
      <c r="D12" s="25"/>
      <c r="E12" s="25"/>
      <c r="F12" s="19" t="str">
        <f t="shared" si="0"/>
        <v/>
      </c>
      <c r="G12" s="4"/>
      <c r="H12" s="4"/>
    </row>
    <row r="13" spans="1:8" ht="18.75" customHeight="1" x14ac:dyDescent="0.2">
      <c r="A13" s="53"/>
      <c r="B13" s="24"/>
      <c r="C13" s="32"/>
      <c r="D13" s="25"/>
      <c r="E13" s="25"/>
      <c r="F13" s="19" t="str">
        <f t="shared" si="0"/>
        <v/>
      </c>
      <c r="G13" s="4"/>
      <c r="H13" s="4"/>
    </row>
    <row r="14" spans="1:8" ht="18.75" customHeight="1" x14ac:dyDescent="0.2">
      <c r="A14" s="53"/>
      <c r="B14" s="24"/>
      <c r="C14" s="32"/>
      <c r="D14" s="25"/>
      <c r="E14" s="25"/>
      <c r="F14" s="19" t="str">
        <f t="shared" si="0"/>
        <v/>
      </c>
      <c r="G14" s="4"/>
      <c r="H14" s="4"/>
    </row>
    <row r="15" spans="1:8" ht="18.75" customHeight="1" x14ac:dyDescent="0.2">
      <c r="A15" s="53"/>
      <c r="B15" s="24"/>
      <c r="C15" s="32"/>
      <c r="D15" s="25"/>
      <c r="E15" s="25"/>
      <c r="F15" s="19" t="str">
        <f t="shared" si="0"/>
        <v/>
      </c>
      <c r="G15" s="4"/>
      <c r="H15" s="4"/>
    </row>
    <row r="16" spans="1:8" ht="18.75" customHeight="1" x14ac:dyDescent="0.2">
      <c r="A16" s="53"/>
      <c r="B16" s="24"/>
      <c r="C16" s="32"/>
      <c r="D16" s="25"/>
      <c r="E16" s="25"/>
      <c r="F16" s="19" t="str">
        <f t="shared" si="0"/>
        <v/>
      </c>
      <c r="G16" s="58"/>
      <c r="H16" s="59"/>
    </row>
    <row r="17" spans="1:8" ht="18.75" customHeight="1" x14ac:dyDescent="0.2">
      <c r="A17" s="53"/>
      <c r="B17" s="24"/>
      <c r="C17" s="32"/>
      <c r="D17" s="25"/>
      <c r="E17" s="25"/>
      <c r="F17" s="19" t="str">
        <f t="shared" si="0"/>
        <v/>
      </c>
      <c r="G17" s="59"/>
      <c r="H17" s="59"/>
    </row>
    <row r="18" spans="1:8" ht="18.75" customHeight="1" x14ac:dyDescent="0.2">
      <c r="A18" s="53"/>
      <c r="B18" s="24"/>
      <c r="C18" s="32"/>
      <c r="D18" s="25"/>
      <c r="E18" s="25"/>
      <c r="F18" s="19" t="str">
        <f t="shared" si="0"/>
        <v/>
      </c>
      <c r="G18" s="59"/>
      <c r="H18" s="59"/>
    </row>
    <row r="19" spans="1:8" ht="18.75" customHeight="1" x14ac:dyDescent="0.2">
      <c r="A19" s="53"/>
      <c r="B19" s="24"/>
      <c r="C19" s="32"/>
      <c r="D19" s="25"/>
      <c r="E19" s="25"/>
      <c r="F19" s="19" t="str">
        <f t="shared" si="0"/>
        <v/>
      </c>
      <c r="G19" s="59"/>
      <c r="H19" s="59"/>
    </row>
    <row r="20" spans="1:8" ht="18.75" customHeight="1" x14ac:dyDescent="0.2">
      <c r="A20" s="53"/>
      <c r="B20" s="24"/>
      <c r="C20" s="32"/>
      <c r="D20" s="25"/>
      <c r="E20" s="25"/>
      <c r="F20" s="19" t="str">
        <f t="shared" si="0"/>
        <v/>
      </c>
      <c r="G20" s="59"/>
      <c r="H20" s="59"/>
    </row>
    <row r="21" spans="1:8" ht="18.75" customHeight="1" x14ac:dyDescent="0.2">
      <c r="A21" s="53"/>
      <c r="B21" s="24"/>
      <c r="C21" s="32"/>
      <c r="D21" s="25"/>
      <c r="E21" s="25"/>
      <c r="F21" s="19" t="str">
        <f t="shared" si="0"/>
        <v/>
      </c>
      <c r="G21" s="58"/>
      <c r="H21" s="59"/>
    </row>
    <row r="22" spans="1:8" ht="18.75" customHeight="1" x14ac:dyDescent="0.2">
      <c r="A22" s="53"/>
      <c r="B22" s="24"/>
      <c r="C22" s="32"/>
      <c r="D22" s="25"/>
      <c r="E22" s="25"/>
      <c r="F22" s="19" t="str">
        <f t="shared" si="0"/>
        <v/>
      </c>
      <c r="G22" s="4"/>
      <c r="H22" s="4"/>
    </row>
    <row r="23" spans="1:8" ht="18.75" customHeight="1" x14ac:dyDescent="0.2">
      <c r="A23" s="53"/>
      <c r="B23" s="24"/>
      <c r="C23" s="32"/>
      <c r="D23" s="25"/>
      <c r="E23" s="25"/>
      <c r="F23" s="19" t="str">
        <f t="shared" si="0"/>
        <v/>
      </c>
      <c r="G23" s="4"/>
      <c r="H23" s="4"/>
    </row>
    <row r="24" spans="1:8" ht="18.75" customHeight="1" x14ac:dyDescent="0.2">
      <c r="A24" s="53"/>
      <c r="B24" s="24"/>
      <c r="C24" s="32"/>
      <c r="D24" s="25"/>
      <c r="E24" s="25"/>
      <c r="F24" s="19" t="str">
        <f t="shared" si="0"/>
        <v/>
      </c>
      <c r="G24" s="4"/>
      <c r="H24" s="4"/>
    </row>
    <row r="25" spans="1:8" ht="18.75" customHeight="1" x14ac:dyDescent="0.2">
      <c r="A25" s="53"/>
      <c r="B25" s="24"/>
      <c r="C25" s="32"/>
      <c r="D25" s="25"/>
      <c r="E25" s="25"/>
      <c r="F25" s="19" t="str">
        <f t="shared" si="0"/>
        <v/>
      </c>
      <c r="G25" s="4"/>
      <c r="H25" s="4"/>
    </row>
    <row r="26" spans="1:8" ht="18.75" customHeight="1" x14ac:dyDescent="0.2">
      <c r="A26" s="53"/>
      <c r="B26" s="24"/>
      <c r="C26" s="32"/>
      <c r="D26" s="25"/>
      <c r="E26" s="25"/>
      <c r="F26" s="19" t="str">
        <f t="shared" si="0"/>
        <v/>
      </c>
      <c r="G26" s="4"/>
      <c r="H26" s="4"/>
    </row>
    <row r="27" spans="1:8" ht="18.75" customHeight="1" x14ac:dyDescent="0.2">
      <c r="A27" s="53"/>
      <c r="B27" s="24"/>
      <c r="C27" s="32"/>
      <c r="D27" s="25"/>
      <c r="E27" s="25"/>
      <c r="F27" s="19" t="str">
        <f>IF(B27="","",F26+D27-E27)</f>
        <v/>
      </c>
      <c r="G27" s="4"/>
      <c r="H27" s="4"/>
    </row>
    <row r="28" spans="1:8" ht="18.75" customHeight="1" x14ac:dyDescent="0.2">
      <c r="A28" s="53"/>
      <c r="B28" s="24"/>
      <c r="C28" s="32"/>
      <c r="D28" s="25"/>
      <c r="E28" s="25"/>
      <c r="F28" s="19" t="str">
        <f t="shared" si="0"/>
        <v/>
      </c>
      <c r="G28" s="4"/>
      <c r="H28" s="4"/>
    </row>
    <row r="29" spans="1:8" ht="18.75" customHeight="1" x14ac:dyDescent="0.2">
      <c r="A29" s="53"/>
      <c r="B29" s="24"/>
      <c r="C29" s="32"/>
      <c r="D29" s="25"/>
      <c r="E29" s="25"/>
      <c r="F29" s="19" t="str">
        <f t="shared" si="0"/>
        <v/>
      </c>
      <c r="G29" s="4"/>
      <c r="H29" s="4"/>
    </row>
    <row r="30" spans="1:8" ht="18.75" customHeight="1" x14ac:dyDescent="0.2">
      <c r="A30" s="53"/>
      <c r="B30" s="24"/>
      <c r="C30" s="32"/>
      <c r="D30" s="25"/>
      <c r="E30" s="25"/>
      <c r="F30" s="19" t="str">
        <f t="shared" si="0"/>
        <v/>
      </c>
      <c r="G30" s="4"/>
      <c r="H30" s="4"/>
    </row>
    <row r="31" spans="1:8" ht="18.75" customHeight="1" x14ac:dyDescent="0.2">
      <c r="A31" s="53"/>
      <c r="B31" s="24"/>
      <c r="C31" s="32"/>
      <c r="D31" s="25"/>
      <c r="E31" s="25"/>
      <c r="F31" s="19" t="str">
        <f t="shared" si="0"/>
        <v/>
      </c>
      <c r="G31" s="4"/>
      <c r="H31" s="4"/>
    </row>
    <row r="32" spans="1:8" ht="18.75" customHeight="1" x14ac:dyDescent="0.2">
      <c r="A32" s="53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53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53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53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53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ht="18.75" customHeight="1" x14ac:dyDescent="0.2">
      <c r="A37" s="53"/>
      <c r="B37" s="24"/>
      <c r="C37" s="32"/>
      <c r="D37" s="25"/>
      <c r="E37" s="25"/>
      <c r="F37" s="19" t="str">
        <f t="shared" si="0"/>
        <v/>
      </c>
      <c r="G37" s="4"/>
      <c r="H37" s="4"/>
    </row>
    <row r="38" spans="1:8" ht="18.75" customHeight="1" x14ac:dyDescent="0.2">
      <c r="A38" s="53"/>
      <c r="B38" s="24"/>
      <c r="C38" s="32"/>
      <c r="D38" s="25"/>
      <c r="E38" s="25"/>
      <c r="F38" s="19" t="str">
        <f t="shared" si="0"/>
        <v/>
      </c>
      <c r="G38" s="4"/>
      <c r="H38" s="4"/>
    </row>
    <row r="39" spans="1:8" ht="18.75" customHeight="1" x14ac:dyDescent="0.2">
      <c r="A39" s="53"/>
      <c r="B39" s="24"/>
      <c r="C39" s="32"/>
      <c r="D39" s="25"/>
      <c r="E39" s="25"/>
      <c r="F39" s="19" t="str">
        <f t="shared" si="0"/>
        <v/>
      </c>
      <c r="G39" s="4"/>
      <c r="H39" s="4"/>
    </row>
    <row r="40" spans="1:8" ht="18.75" customHeight="1" x14ac:dyDescent="0.2">
      <c r="A40" s="53"/>
      <c r="B40" s="24"/>
      <c r="C40" s="32"/>
      <c r="D40" s="25"/>
      <c r="E40" s="25"/>
      <c r="F40" s="19" t="str">
        <f t="shared" si="0"/>
        <v/>
      </c>
      <c r="G40" s="4"/>
      <c r="H40" s="4"/>
    </row>
    <row r="41" spans="1:8" ht="18.75" customHeight="1" x14ac:dyDescent="0.2">
      <c r="A41" s="53"/>
      <c r="B41" s="24"/>
      <c r="C41" s="32"/>
      <c r="D41" s="25"/>
      <c r="E41" s="25"/>
      <c r="F41" s="19" t="str">
        <f t="shared" si="0"/>
        <v/>
      </c>
      <c r="G41" s="4"/>
      <c r="H41" s="4"/>
    </row>
    <row r="42" spans="1:8" ht="18.75" customHeight="1" x14ac:dyDescent="0.2">
      <c r="A42" s="53"/>
      <c r="B42" s="24"/>
      <c r="C42" s="32"/>
      <c r="D42" s="25"/>
      <c r="E42" s="25"/>
      <c r="F42" s="19" t="str">
        <f t="shared" si="0"/>
        <v/>
      </c>
      <c r="G42" s="4"/>
      <c r="H42" s="4"/>
    </row>
    <row r="43" spans="1:8" ht="18.75" customHeight="1" x14ac:dyDescent="0.2">
      <c r="A43" s="53"/>
      <c r="B43" s="24"/>
      <c r="C43" s="32"/>
      <c r="D43" s="25"/>
      <c r="E43" s="25"/>
      <c r="F43" s="19" t="str">
        <f>IF(B43="","",F42+D43-E43)</f>
        <v/>
      </c>
      <c r="G43" s="4"/>
      <c r="H43" s="4"/>
    </row>
    <row r="44" spans="1:8" ht="18.75" customHeight="1" x14ac:dyDescent="0.2">
      <c r="A44" s="53"/>
      <c r="B44" s="24"/>
      <c r="C44" s="32"/>
      <c r="D44" s="25"/>
      <c r="E44" s="25"/>
      <c r="F44" s="19" t="str">
        <f t="shared" si="0"/>
        <v/>
      </c>
      <c r="G44" s="4"/>
      <c r="H44" s="4"/>
    </row>
    <row r="45" spans="1:8" ht="18.75" customHeight="1" x14ac:dyDescent="0.2">
      <c r="A45" s="53"/>
      <c r="B45" s="24"/>
      <c r="C45" s="32"/>
      <c r="D45" s="25"/>
      <c r="E45" s="25"/>
      <c r="F45" s="19" t="str">
        <f t="shared" si="0"/>
        <v/>
      </c>
      <c r="G45" s="4"/>
      <c r="H45" s="4"/>
    </row>
    <row r="46" spans="1:8" ht="18.75" customHeight="1" x14ac:dyDescent="0.2">
      <c r="A46" s="53"/>
      <c r="B46" s="24"/>
      <c r="C46" s="32"/>
      <c r="D46" s="25"/>
      <c r="E46" s="25"/>
      <c r="F46" s="19" t="str">
        <f t="shared" si="0"/>
        <v/>
      </c>
      <c r="G46" s="4"/>
      <c r="H46" s="4"/>
    </row>
    <row r="47" spans="1:8" ht="18.75" customHeight="1" x14ac:dyDescent="0.2">
      <c r="A47" s="53"/>
      <c r="B47" s="24"/>
      <c r="C47" s="32"/>
      <c r="D47" s="25"/>
      <c r="E47" s="25"/>
      <c r="F47" s="56" t="str">
        <f t="shared" si="0"/>
        <v/>
      </c>
      <c r="G47" s="4"/>
      <c r="H47" s="4"/>
    </row>
    <row r="48" spans="1:8" ht="18.75" customHeight="1" x14ac:dyDescent="0.2">
      <c r="A48" s="53"/>
      <c r="B48" s="24"/>
      <c r="C48" s="32"/>
      <c r="D48" s="25"/>
      <c r="E48" s="25"/>
      <c r="F48" s="56" t="str">
        <f t="shared" si="0"/>
        <v/>
      </c>
      <c r="G48" s="4"/>
      <c r="H48" s="4"/>
    </row>
    <row r="49" spans="1:8" ht="18.75" customHeight="1" x14ac:dyDescent="0.2">
      <c r="A49" s="53"/>
      <c r="B49" s="24"/>
      <c r="C49" s="32"/>
      <c r="D49" s="25"/>
      <c r="E49" s="25"/>
      <c r="F49" s="56" t="str">
        <f t="shared" si="0"/>
        <v/>
      </c>
      <c r="G49" s="4"/>
      <c r="H49" s="4"/>
    </row>
    <row r="50" spans="1:8" ht="18.75" customHeight="1" x14ac:dyDescent="0.2">
      <c r="A50" s="53"/>
      <c r="B50" s="24"/>
      <c r="C50" s="32"/>
      <c r="D50" s="25"/>
      <c r="E50" s="25"/>
      <c r="F50" s="56" t="str">
        <f t="shared" si="0"/>
        <v/>
      </c>
      <c r="G50" s="4"/>
      <c r="H50" s="4"/>
    </row>
    <row r="51" spans="1:8" ht="18.75" customHeight="1" x14ac:dyDescent="0.2">
      <c r="A51" s="53"/>
      <c r="B51" s="24"/>
      <c r="C51" s="32"/>
      <c r="D51" s="25"/>
      <c r="E51" s="25"/>
      <c r="F51" s="56" t="str">
        <f t="shared" si="0"/>
        <v/>
      </c>
      <c r="G51" s="4"/>
      <c r="H51" s="4"/>
    </row>
    <row r="52" spans="1:8" ht="18.75" customHeight="1" x14ac:dyDescent="0.2">
      <c r="A52" s="53"/>
      <c r="B52" s="24"/>
      <c r="C52" s="32"/>
      <c r="D52" s="25"/>
      <c r="E52" s="25"/>
      <c r="F52" s="56" t="str">
        <f t="shared" si="0"/>
        <v/>
      </c>
      <c r="G52" s="4"/>
      <c r="H52" s="4"/>
    </row>
    <row r="53" spans="1:8" ht="18.75" customHeight="1" x14ac:dyDescent="0.2">
      <c r="A53" s="53"/>
      <c r="B53" s="24"/>
      <c r="C53" s="32"/>
      <c r="D53" s="25"/>
      <c r="E53" s="25"/>
      <c r="F53" s="71" t="str">
        <f t="shared" si="0"/>
        <v/>
      </c>
      <c r="G53" s="4"/>
      <c r="H53" s="4"/>
    </row>
    <row r="54" spans="1:8" ht="18.75" customHeight="1" x14ac:dyDescent="0.2">
      <c r="A54" s="53"/>
      <c r="B54" s="24"/>
      <c r="C54" s="32"/>
      <c r="D54" s="25"/>
      <c r="E54" s="25"/>
      <c r="F54" s="71" t="str">
        <f t="shared" si="0"/>
        <v/>
      </c>
      <c r="G54" s="4"/>
      <c r="H54" s="4"/>
    </row>
    <row r="55" spans="1:8" x14ac:dyDescent="0.15">
      <c r="A55" s="53"/>
      <c r="B55" s="24"/>
      <c r="C55" s="32"/>
      <c r="D55" s="25"/>
      <c r="E55" s="25"/>
      <c r="F55" s="71" t="str">
        <f t="shared" si="0"/>
        <v/>
      </c>
      <c r="H55" s="2"/>
    </row>
    <row r="56" spans="1:8" x14ac:dyDescent="0.15">
      <c r="A56" s="53"/>
      <c r="B56" s="24"/>
      <c r="C56" s="32"/>
      <c r="D56" s="25"/>
      <c r="E56" s="25"/>
      <c r="F56" s="71" t="str">
        <f t="shared" si="0"/>
        <v/>
      </c>
    </row>
    <row r="57" spans="1:8" x14ac:dyDescent="0.15">
      <c r="A57" s="53"/>
      <c r="B57" s="24"/>
      <c r="C57" s="32"/>
      <c r="D57" s="25"/>
      <c r="E57" s="25"/>
      <c r="F57" s="71" t="str">
        <f t="shared" si="0"/>
        <v/>
      </c>
    </row>
    <row r="58" spans="1:8" x14ac:dyDescent="0.15">
      <c r="A58" s="53"/>
      <c r="B58" s="24"/>
      <c r="C58" s="32"/>
      <c r="D58" s="25"/>
      <c r="E58" s="25"/>
      <c r="F58" s="71" t="str">
        <f t="shared" si="0"/>
        <v/>
      </c>
    </row>
    <row r="59" spans="1:8" x14ac:dyDescent="0.15">
      <c r="A59" s="53"/>
      <c r="B59" s="24"/>
      <c r="C59" s="32"/>
      <c r="D59" s="25"/>
      <c r="E59" s="25"/>
      <c r="F59" s="71" t="str">
        <f t="shared" si="0"/>
        <v/>
      </c>
    </row>
    <row r="60" spans="1:8" x14ac:dyDescent="0.15">
      <c r="A60" s="53"/>
      <c r="B60" s="24"/>
      <c r="C60" s="32"/>
      <c r="D60" s="25"/>
      <c r="E60" s="25"/>
      <c r="F60" s="71" t="str">
        <f t="shared" si="0"/>
        <v/>
      </c>
    </row>
    <row r="61" spans="1:8" x14ac:dyDescent="0.15">
      <c r="A61" s="53"/>
      <c r="B61" s="24"/>
      <c r="C61" s="32"/>
      <c r="D61" s="25"/>
      <c r="E61" s="25"/>
      <c r="F61" s="71" t="str">
        <f t="shared" si="0"/>
        <v/>
      </c>
    </row>
    <row r="62" spans="1:8" x14ac:dyDescent="0.15">
      <c r="A62" s="53"/>
      <c r="B62" s="24"/>
      <c r="C62" s="32"/>
      <c r="D62" s="25"/>
      <c r="E62" s="25"/>
      <c r="F62" s="71" t="str">
        <f t="shared" si="0"/>
        <v/>
      </c>
    </row>
    <row r="63" spans="1:8" x14ac:dyDescent="0.15">
      <c r="A63" s="53"/>
      <c r="B63" s="24"/>
      <c r="C63" s="32"/>
      <c r="D63" s="25"/>
      <c r="E63" s="25"/>
      <c r="F63" s="71" t="str">
        <f t="shared" si="0"/>
        <v/>
      </c>
    </row>
    <row r="64" spans="1:8" x14ac:dyDescent="0.15">
      <c r="A64" s="53"/>
      <c r="B64" s="24"/>
      <c r="C64" s="32"/>
      <c r="D64" s="25"/>
      <c r="E64" s="25"/>
      <c r="F64" s="71" t="str">
        <f>IF(B64="","",F63+D64-E64)</f>
        <v/>
      </c>
    </row>
    <row r="65" spans="1:6" x14ac:dyDescent="0.15">
      <c r="A65" s="53"/>
      <c r="B65" s="24"/>
      <c r="C65" s="32"/>
      <c r="D65" s="25"/>
      <c r="E65" s="25"/>
      <c r="F65" s="71" t="str">
        <f t="shared" si="0"/>
        <v/>
      </c>
    </row>
    <row r="66" spans="1:6" x14ac:dyDescent="0.15">
      <c r="A66" s="53"/>
      <c r="B66" s="24"/>
      <c r="C66" s="32"/>
      <c r="D66" s="25"/>
      <c r="E66" s="25"/>
      <c r="F66" s="71" t="str">
        <f t="shared" si="0"/>
        <v/>
      </c>
    </row>
    <row r="67" spans="1:6" x14ac:dyDescent="0.15">
      <c r="A67" s="53"/>
      <c r="B67" s="24"/>
      <c r="C67" s="32"/>
      <c r="D67" s="25"/>
      <c r="E67" s="25"/>
      <c r="F67" s="71" t="str">
        <f t="shared" si="0"/>
        <v/>
      </c>
    </row>
    <row r="68" spans="1:6" x14ac:dyDescent="0.15">
      <c r="A68" s="53"/>
      <c r="B68" s="24"/>
      <c r="C68" s="32"/>
      <c r="D68" s="25"/>
      <c r="E68" s="25"/>
      <c r="F68" s="56" t="str">
        <f t="shared" si="0"/>
        <v/>
      </c>
    </row>
    <row r="69" spans="1:6" x14ac:dyDescent="0.15">
      <c r="A69" s="53"/>
      <c r="B69" s="24"/>
      <c r="C69" s="32"/>
      <c r="D69" s="25"/>
      <c r="E69" s="25"/>
      <c r="F69" s="56" t="str">
        <f>IF(B69="","",F68+D69-E69)</f>
        <v/>
      </c>
    </row>
    <row r="70" spans="1:6" x14ac:dyDescent="0.15">
      <c r="A70" s="68"/>
      <c r="B70" s="24"/>
      <c r="C70" s="32"/>
      <c r="D70" s="25"/>
      <c r="E70" s="25"/>
      <c r="F70" s="56" t="str">
        <f>IF(B70="","",F69+D70-E70)</f>
        <v/>
      </c>
    </row>
    <row r="71" spans="1:6" x14ac:dyDescent="0.15">
      <c r="A71" s="68"/>
      <c r="B71" s="24"/>
      <c r="C71" s="32"/>
      <c r="D71" s="25"/>
      <c r="E71" s="25"/>
      <c r="F71" s="56" t="str">
        <f>IF(B71="","",F70+D71-E71)</f>
        <v/>
      </c>
    </row>
    <row r="72" spans="1:6" x14ac:dyDescent="0.15">
      <c r="A72" s="68"/>
      <c r="B72" s="24"/>
      <c r="C72" s="32"/>
      <c r="D72" s="25"/>
      <c r="E72" s="25"/>
      <c r="F72" s="56" t="str">
        <f>IF(B72="","",F71+D72-E72)</f>
        <v/>
      </c>
    </row>
    <row r="73" spans="1:6" x14ac:dyDescent="0.15">
      <c r="A73" s="68"/>
      <c r="B73" s="65"/>
      <c r="C73" s="32"/>
      <c r="D73" s="66"/>
      <c r="E73" s="67"/>
      <c r="F73" s="56" t="str">
        <f t="shared" ref="F73:F82" si="1">IF(B73="","",F72+D73-E73)</f>
        <v/>
      </c>
    </row>
    <row r="74" spans="1:6" x14ac:dyDescent="0.15">
      <c r="A74" s="68"/>
      <c r="B74" s="24"/>
      <c r="C74" s="32"/>
      <c r="D74" s="54"/>
      <c r="E74" s="55"/>
      <c r="F74" s="56" t="str">
        <f t="shared" si="1"/>
        <v/>
      </c>
    </row>
    <row r="75" spans="1:6" x14ac:dyDescent="0.15">
      <c r="A75" s="68"/>
      <c r="B75" s="24"/>
      <c r="C75" s="32"/>
      <c r="D75" s="66"/>
      <c r="E75" s="67"/>
      <c r="F75" s="56" t="str">
        <f t="shared" si="1"/>
        <v/>
      </c>
    </row>
    <row r="76" spans="1:6" x14ac:dyDescent="0.15">
      <c r="A76" s="68"/>
      <c r="B76" s="24"/>
      <c r="C76" s="32"/>
      <c r="D76" s="54"/>
      <c r="E76" s="55"/>
      <c r="F76" s="56" t="str">
        <f t="shared" si="1"/>
        <v/>
      </c>
    </row>
    <row r="77" spans="1:6" x14ac:dyDescent="0.15">
      <c r="A77" s="68"/>
      <c r="B77" s="65"/>
      <c r="C77" s="32"/>
      <c r="D77" s="66"/>
      <c r="E77" s="67"/>
      <c r="F77" s="56" t="str">
        <f t="shared" si="1"/>
        <v/>
      </c>
    </row>
    <row r="78" spans="1:6" x14ac:dyDescent="0.15">
      <c r="A78" s="68"/>
      <c r="B78" s="24"/>
      <c r="C78" s="69"/>
      <c r="D78" s="54"/>
      <c r="E78" s="55"/>
      <c r="F78" s="56" t="str">
        <f t="shared" si="1"/>
        <v/>
      </c>
    </row>
    <row r="79" spans="1:6" x14ac:dyDescent="0.15">
      <c r="A79" s="73"/>
      <c r="B79" s="65"/>
      <c r="C79" s="74"/>
      <c r="D79" s="66"/>
      <c r="E79" s="67"/>
      <c r="F79" s="56" t="str">
        <f t="shared" si="1"/>
        <v/>
      </c>
    </row>
    <row r="80" spans="1:6" x14ac:dyDescent="0.15">
      <c r="A80" s="73"/>
      <c r="B80" s="65"/>
      <c r="C80" s="75"/>
      <c r="D80" s="76"/>
      <c r="E80" s="76"/>
      <c r="F80" s="19" t="str">
        <f t="shared" si="1"/>
        <v/>
      </c>
    </row>
    <row r="81" spans="1:6" x14ac:dyDescent="0.15">
      <c r="A81" s="61"/>
      <c r="B81" s="64"/>
      <c r="C81" s="63"/>
      <c r="D81" s="62"/>
      <c r="E81" s="62"/>
      <c r="F81" s="19" t="str">
        <f t="shared" si="1"/>
        <v/>
      </c>
    </row>
    <row r="82" spans="1:6" x14ac:dyDescent="0.15">
      <c r="A82" s="61"/>
      <c r="B82" s="64"/>
      <c r="C82" s="63"/>
      <c r="D82" s="62"/>
      <c r="E82" s="62"/>
      <c r="F82" s="19" t="str">
        <f t="shared" si="1"/>
        <v/>
      </c>
    </row>
    <row r="83" spans="1:6" x14ac:dyDescent="0.15">
      <c r="A83" s="61"/>
      <c r="B83" s="64"/>
      <c r="C83" s="63"/>
      <c r="D83" s="62"/>
      <c r="E83" s="62"/>
      <c r="F83" s="62"/>
    </row>
    <row r="84" spans="1:6" x14ac:dyDescent="0.15">
      <c r="A84" s="61"/>
      <c r="B84" s="64"/>
      <c r="C84" s="63"/>
      <c r="D84" s="62"/>
      <c r="E84" s="62"/>
      <c r="F84" s="62"/>
    </row>
    <row r="85" spans="1:6" x14ac:dyDescent="0.15">
      <c r="A85" s="61"/>
      <c r="B85" s="64"/>
      <c r="C85" s="63"/>
      <c r="D85" s="62"/>
      <c r="E85" s="62"/>
      <c r="F85" s="62"/>
    </row>
    <row r="86" spans="1:6" x14ac:dyDescent="0.15">
      <c r="A86" s="28"/>
    </row>
    <row r="87" spans="1:6" x14ac:dyDescent="0.15">
      <c r="A87" s="28"/>
    </row>
    <row r="88" spans="1:6" x14ac:dyDescent="0.15">
      <c r="A88" s="28"/>
    </row>
  </sheetData>
  <sheetProtection formatCells="0"/>
  <mergeCells count="1">
    <mergeCell ref="B2:C2"/>
  </mergeCells>
  <phoneticPr fontId="2"/>
  <conditionalFormatting sqref="H2">
    <cfRule type="cellIs" dxfId="19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88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教授用消耗品代(10-1)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60" t="s">
        <v>35</v>
      </c>
      <c r="C3" s="30"/>
      <c r="D3" s="19">
        <f>配当額!H62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53"/>
      <c r="B4" s="24"/>
      <c r="C4" s="32"/>
      <c r="D4" s="25"/>
      <c r="E4" s="25"/>
      <c r="F4" s="19" t="str">
        <f>IF(B4="","",F3+D4-E4)</f>
        <v/>
      </c>
      <c r="G4" s="4"/>
      <c r="H4" s="4"/>
    </row>
    <row r="5" spans="1:8" ht="18.75" customHeight="1" x14ac:dyDescent="0.2">
      <c r="A5" s="53"/>
      <c r="B5" s="24"/>
      <c r="C5" s="32"/>
      <c r="D5" s="25"/>
      <c r="E5" s="25"/>
      <c r="F5" s="19" t="str">
        <f t="shared" ref="F5:F68" si="0">IF(B5="","",F4+D5-E5)</f>
        <v/>
      </c>
      <c r="G5" s="4"/>
      <c r="H5" s="4"/>
    </row>
    <row r="6" spans="1:8" ht="18.75" customHeight="1" x14ac:dyDescent="0.2">
      <c r="A6" s="53"/>
      <c r="B6" s="24"/>
      <c r="C6" s="32"/>
      <c r="D6" s="25"/>
      <c r="E6" s="25"/>
      <c r="F6" s="19" t="str">
        <f t="shared" si="0"/>
        <v/>
      </c>
      <c r="G6" s="4"/>
      <c r="H6" s="4"/>
    </row>
    <row r="7" spans="1:8" ht="18.75" customHeight="1" x14ac:dyDescent="0.2">
      <c r="A7" s="53"/>
      <c r="B7" s="24"/>
      <c r="C7" s="32"/>
      <c r="D7" s="25"/>
      <c r="E7" s="25"/>
      <c r="F7" s="19" t="str">
        <f t="shared" si="0"/>
        <v/>
      </c>
      <c r="G7" s="4"/>
      <c r="H7" s="4"/>
    </row>
    <row r="8" spans="1:8" ht="18.75" customHeight="1" x14ac:dyDescent="0.2">
      <c r="A8" s="53"/>
      <c r="B8" s="24"/>
      <c r="C8" s="32"/>
      <c r="D8" s="25"/>
      <c r="E8" s="25"/>
      <c r="F8" s="19" t="str">
        <f t="shared" si="0"/>
        <v/>
      </c>
      <c r="G8" s="4"/>
      <c r="H8" s="4"/>
    </row>
    <row r="9" spans="1:8" ht="18.75" customHeight="1" x14ac:dyDescent="0.2">
      <c r="A9" s="53"/>
      <c r="B9" s="24"/>
      <c r="C9" s="32"/>
      <c r="D9" s="25"/>
      <c r="E9" s="25"/>
      <c r="F9" s="19" t="str">
        <f t="shared" si="0"/>
        <v/>
      </c>
      <c r="G9" s="4"/>
      <c r="H9" s="4"/>
    </row>
    <row r="10" spans="1:8" ht="18.75" customHeight="1" x14ac:dyDescent="0.2">
      <c r="A10" s="53"/>
      <c r="B10" s="24"/>
      <c r="C10" s="32"/>
      <c r="D10" s="25"/>
      <c r="E10" s="25"/>
      <c r="F10" s="19" t="str">
        <f t="shared" si="0"/>
        <v/>
      </c>
      <c r="G10" s="4"/>
      <c r="H10" s="4"/>
    </row>
    <row r="11" spans="1:8" ht="18.75" customHeight="1" x14ac:dyDescent="0.2">
      <c r="A11" s="53"/>
      <c r="B11" s="24"/>
      <c r="C11" s="32"/>
      <c r="D11" s="25"/>
      <c r="E11" s="25"/>
      <c r="F11" s="19" t="str">
        <f t="shared" si="0"/>
        <v/>
      </c>
      <c r="G11" s="4"/>
      <c r="H11" s="4"/>
    </row>
    <row r="12" spans="1:8" ht="18.75" customHeight="1" x14ac:dyDescent="0.2">
      <c r="A12" s="53"/>
      <c r="B12" s="24"/>
      <c r="C12" s="32"/>
      <c r="D12" s="25"/>
      <c r="E12" s="25"/>
      <c r="F12" s="19" t="str">
        <f t="shared" si="0"/>
        <v/>
      </c>
      <c r="G12" s="4"/>
      <c r="H12" s="4"/>
    </row>
    <row r="13" spans="1:8" ht="18.75" customHeight="1" x14ac:dyDescent="0.2">
      <c r="A13" s="53"/>
      <c r="B13" s="24"/>
      <c r="C13" s="32"/>
      <c r="D13" s="25"/>
      <c r="E13" s="25"/>
      <c r="F13" s="19" t="str">
        <f t="shared" si="0"/>
        <v/>
      </c>
      <c r="G13" s="4"/>
      <c r="H13" s="4"/>
    </row>
    <row r="14" spans="1:8" ht="18.75" customHeight="1" x14ac:dyDescent="0.2">
      <c r="A14" s="53"/>
      <c r="B14" s="24"/>
      <c r="C14" s="32"/>
      <c r="D14" s="25"/>
      <c r="E14" s="25"/>
      <c r="F14" s="19" t="str">
        <f t="shared" si="0"/>
        <v/>
      </c>
      <c r="G14" s="4"/>
      <c r="H14" s="4"/>
    </row>
    <row r="15" spans="1:8" ht="18.75" customHeight="1" x14ac:dyDescent="0.2">
      <c r="A15" s="53"/>
      <c r="B15" s="24"/>
      <c r="C15" s="32"/>
      <c r="D15" s="25"/>
      <c r="E15" s="25"/>
      <c r="F15" s="19" t="str">
        <f t="shared" si="0"/>
        <v/>
      </c>
      <c r="G15" s="4"/>
      <c r="H15" s="4"/>
    </row>
    <row r="16" spans="1:8" ht="18.75" customHeight="1" x14ac:dyDescent="0.2">
      <c r="A16" s="53"/>
      <c r="B16" s="24"/>
      <c r="C16" s="32"/>
      <c r="D16" s="25"/>
      <c r="E16" s="25"/>
      <c r="F16" s="19" t="str">
        <f t="shared" si="0"/>
        <v/>
      </c>
      <c r="G16" s="58"/>
      <c r="H16" s="59"/>
    </row>
    <row r="17" spans="1:8" ht="18.75" customHeight="1" x14ac:dyDescent="0.2">
      <c r="A17" s="53"/>
      <c r="B17" s="24"/>
      <c r="C17" s="32"/>
      <c r="D17" s="25"/>
      <c r="E17" s="25"/>
      <c r="F17" s="19" t="str">
        <f t="shared" si="0"/>
        <v/>
      </c>
      <c r="G17" s="59"/>
      <c r="H17" s="59"/>
    </row>
    <row r="18" spans="1:8" ht="18.75" customHeight="1" x14ac:dyDescent="0.2">
      <c r="A18" s="53"/>
      <c r="B18" s="24"/>
      <c r="C18" s="32"/>
      <c r="D18" s="25"/>
      <c r="E18" s="25"/>
      <c r="F18" s="19" t="str">
        <f t="shared" si="0"/>
        <v/>
      </c>
      <c r="G18" s="59"/>
      <c r="H18" s="59"/>
    </row>
    <row r="19" spans="1:8" ht="18.75" customHeight="1" x14ac:dyDescent="0.2">
      <c r="A19" s="53"/>
      <c r="B19" s="24"/>
      <c r="C19" s="32"/>
      <c r="D19" s="25"/>
      <c r="E19" s="25"/>
      <c r="F19" s="19" t="str">
        <f t="shared" si="0"/>
        <v/>
      </c>
      <c r="G19" s="59"/>
      <c r="H19" s="59"/>
    </row>
    <row r="20" spans="1:8" ht="18.75" customHeight="1" x14ac:dyDescent="0.2">
      <c r="A20" s="53"/>
      <c r="B20" s="24"/>
      <c r="C20" s="32"/>
      <c r="D20" s="25"/>
      <c r="E20" s="25"/>
      <c r="F20" s="19" t="str">
        <f t="shared" si="0"/>
        <v/>
      </c>
      <c r="G20" s="59"/>
      <c r="H20" s="59"/>
    </row>
    <row r="21" spans="1:8" ht="18.75" customHeight="1" x14ac:dyDescent="0.2">
      <c r="A21" s="53"/>
      <c r="B21" s="24"/>
      <c r="C21" s="32"/>
      <c r="D21" s="25"/>
      <c r="E21" s="25"/>
      <c r="F21" s="19" t="str">
        <f t="shared" si="0"/>
        <v/>
      </c>
      <c r="G21" s="58"/>
      <c r="H21" s="59"/>
    </row>
    <row r="22" spans="1:8" ht="18.75" customHeight="1" x14ac:dyDescent="0.2">
      <c r="A22" s="53"/>
      <c r="B22" s="24"/>
      <c r="C22" s="32"/>
      <c r="D22" s="25"/>
      <c r="E22" s="25"/>
      <c r="F22" s="19" t="str">
        <f t="shared" si="0"/>
        <v/>
      </c>
      <c r="G22" s="4"/>
      <c r="H22" s="4"/>
    </row>
    <row r="23" spans="1:8" ht="18.75" customHeight="1" x14ac:dyDescent="0.2">
      <c r="A23" s="53"/>
      <c r="B23" s="24"/>
      <c r="C23" s="32"/>
      <c r="D23" s="25"/>
      <c r="E23" s="25"/>
      <c r="F23" s="19" t="str">
        <f t="shared" si="0"/>
        <v/>
      </c>
      <c r="G23" s="4"/>
      <c r="H23" s="4"/>
    </row>
    <row r="24" spans="1:8" ht="18.75" customHeight="1" x14ac:dyDescent="0.2">
      <c r="A24" s="53"/>
      <c r="B24" s="24"/>
      <c r="C24" s="32"/>
      <c r="D24" s="25"/>
      <c r="E24" s="25"/>
      <c r="F24" s="19" t="str">
        <f t="shared" si="0"/>
        <v/>
      </c>
      <c r="G24" s="4"/>
      <c r="H24" s="4"/>
    </row>
    <row r="25" spans="1:8" ht="18.75" customHeight="1" x14ac:dyDescent="0.2">
      <c r="A25" s="53"/>
      <c r="B25" s="24"/>
      <c r="C25" s="32"/>
      <c r="D25" s="25"/>
      <c r="E25" s="25"/>
      <c r="F25" s="19" t="str">
        <f t="shared" si="0"/>
        <v/>
      </c>
      <c r="G25" s="4"/>
      <c r="H25" s="4"/>
    </row>
    <row r="26" spans="1:8" ht="18.75" customHeight="1" x14ac:dyDescent="0.2">
      <c r="A26" s="53"/>
      <c r="B26" s="24"/>
      <c r="C26" s="32"/>
      <c r="D26" s="25"/>
      <c r="E26" s="25"/>
      <c r="F26" s="19" t="str">
        <f t="shared" si="0"/>
        <v/>
      </c>
      <c r="G26" s="4"/>
      <c r="H26" s="4"/>
    </row>
    <row r="27" spans="1:8" ht="18.75" customHeight="1" x14ac:dyDescent="0.2">
      <c r="A27" s="53"/>
      <c r="B27" s="24"/>
      <c r="C27" s="32"/>
      <c r="D27" s="25"/>
      <c r="E27" s="25"/>
      <c r="F27" s="19" t="str">
        <f>IF(B27="","",F26+D27-E27)</f>
        <v/>
      </c>
      <c r="G27" s="4"/>
      <c r="H27" s="4"/>
    </row>
    <row r="28" spans="1:8" ht="18.75" customHeight="1" x14ac:dyDescent="0.2">
      <c r="A28" s="53"/>
      <c r="B28" s="24"/>
      <c r="C28" s="32"/>
      <c r="D28" s="25"/>
      <c r="E28" s="25"/>
      <c r="F28" s="19" t="str">
        <f t="shared" si="0"/>
        <v/>
      </c>
      <c r="G28" s="4"/>
      <c r="H28" s="4"/>
    </row>
    <row r="29" spans="1:8" ht="18.75" customHeight="1" x14ac:dyDescent="0.2">
      <c r="A29" s="53"/>
      <c r="B29" s="24"/>
      <c r="C29" s="32"/>
      <c r="D29" s="25"/>
      <c r="E29" s="25"/>
      <c r="F29" s="19" t="str">
        <f t="shared" si="0"/>
        <v/>
      </c>
      <c r="G29" s="4"/>
      <c r="H29" s="4"/>
    </row>
    <row r="30" spans="1:8" ht="18.75" customHeight="1" x14ac:dyDescent="0.2">
      <c r="A30" s="53"/>
      <c r="B30" s="24"/>
      <c r="C30" s="32"/>
      <c r="D30" s="25"/>
      <c r="E30" s="25"/>
      <c r="F30" s="19" t="str">
        <f t="shared" si="0"/>
        <v/>
      </c>
      <c r="G30" s="4"/>
      <c r="H30" s="4"/>
    </row>
    <row r="31" spans="1:8" ht="18.75" customHeight="1" x14ac:dyDescent="0.2">
      <c r="A31" s="53"/>
      <c r="B31" s="24"/>
      <c r="C31" s="32"/>
      <c r="D31" s="25"/>
      <c r="E31" s="25"/>
      <c r="F31" s="19" t="str">
        <f t="shared" si="0"/>
        <v/>
      </c>
      <c r="G31" s="4"/>
      <c r="H31" s="4"/>
    </row>
    <row r="32" spans="1:8" ht="18.75" customHeight="1" x14ac:dyDescent="0.2">
      <c r="A32" s="53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53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53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53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53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ht="18.75" customHeight="1" x14ac:dyDescent="0.2">
      <c r="A37" s="53"/>
      <c r="B37" s="24"/>
      <c r="C37" s="32"/>
      <c r="D37" s="25"/>
      <c r="E37" s="25"/>
      <c r="F37" s="19" t="str">
        <f t="shared" si="0"/>
        <v/>
      </c>
      <c r="G37" s="4"/>
      <c r="H37" s="4"/>
    </row>
    <row r="38" spans="1:8" ht="18.75" customHeight="1" x14ac:dyDescent="0.2">
      <c r="A38" s="53"/>
      <c r="B38" s="24"/>
      <c r="C38" s="32"/>
      <c r="D38" s="25"/>
      <c r="E38" s="25"/>
      <c r="F38" s="19" t="str">
        <f t="shared" si="0"/>
        <v/>
      </c>
      <c r="G38" s="4"/>
      <c r="H38" s="4"/>
    </row>
    <row r="39" spans="1:8" ht="18.75" customHeight="1" x14ac:dyDescent="0.2">
      <c r="A39" s="53"/>
      <c r="B39" s="24"/>
      <c r="C39" s="32"/>
      <c r="D39" s="25"/>
      <c r="E39" s="25"/>
      <c r="F39" s="19" t="str">
        <f t="shared" si="0"/>
        <v/>
      </c>
      <c r="G39" s="4"/>
      <c r="H39" s="4"/>
    </row>
    <row r="40" spans="1:8" ht="18.75" customHeight="1" x14ac:dyDescent="0.2">
      <c r="A40" s="53"/>
      <c r="B40" s="24"/>
      <c r="C40" s="32"/>
      <c r="D40" s="25"/>
      <c r="E40" s="25"/>
      <c r="F40" s="19" t="str">
        <f t="shared" si="0"/>
        <v/>
      </c>
      <c r="G40" s="4"/>
      <c r="H40" s="4"/>
    </row>
    <row r="41" spans="1:8" ht="18.75" customHeight="1" x14ac:dyDescent="0.2">
      <c r="A41" s="53"/>
      <c r="B41" s="24"/>
      <c r="C41" s="32"/>
      <c r="D41" s="25"/>
      <c r="E41" s="25"/>
      <c r="F41" s="19" t="str">
        <f t="shared" si="0"/>
        <v/>
      </c>
      <c r="G41" s="4"/>
      <c r="H41" s="4"/>
    </row>
    <row r="42" spans="1:8" ht="18.75" customHeight="1" x14ac:dyDescent="0.2">
      <c r="A42" s="53"/>
      <c r="B42" s="24"/>
      <c r="C42" s="32"/>
      <c r="D42" s="25"/>
      <c r="E42" s="25"/>
      <c r="F42" s="19" t="str">
        <f t="shared" si="0"/>
        <v/>
      </c>
      <c r="G42" s="4"/>
      <c r="H42" s="4"/>
    </row>
    <row r="43" spans="1:8" ht="18.75" customHeight="1" x14ac:dyDescent="0.2">
      <c r="A43" s="53"/>
      <c r="B43" s="24"/>
      <c r="C43" s="32"/>
      <c r="D43" s="25"/>
      <c r="E43" s="25"/>
      <c r="F43" s="19" t="str">
        <f>IF(B43="","",F42+D43-E43)</f>
        <v/>
      </c>
      <c r="G43" s="4"/>
      <c r="H43" s="4"/>
    </row>
    <row r="44" spans="1:8" ht="18.75" customHeight="1" x14ac:dyDescent="0.2">
      <c r="A44" s="53"/>
      <c r="B44" s="24"/>
      <c r="C44" s="32"/>
      <c r="D44" s="25"/>
      <c r="E44" s="25"/>
      <c r="F44" s="19" t="str">
        <f t="shared" si="0"/>
        <v/>
      </c>
      <c r="G44" s="4"/>
      <c r="H44" s="4"/>
    </row>
    <row r="45" spans="1:8" ht="18.75" customHeight="1" x14ac:dyDescent="0.2">
      <c r="A45" s="53"/>
      <c r="B45" s="24"/>
      <c r="C45" s="32"/>
      <c r="D45" s="25"/>
      <c r="E45" s="25"/>
      <c r="F45" s="19" t="str">
        <f t="shared" si="0"/>
        <v/>
      </c>
      <c r="G45" s="4"/>
      <c r="H45" s="4"/>
    </row>
    <row r="46" spans="1:8" ht="18.75" customHeight="1" x14ac:dyDescent="0.2">
      <c r="A46" s="53"/>
      <c r="B46" s="24"/>
      <c r="C46" s="32"/>
      <c r="D46" s="25"/>
      <c r="E46" s="25"/>
      <c r="F46" s="19" t="str">
        <f t="shared" si="0"/>
        <v/>
      </c>
      <c r="G46" s="4"/>
      <c r="H46" s="4"/>
    </row>
    <row r="47" spans="1:8" ht="18.75" customHeight="1" x14ac:dyDescent="0.2">
      <c r="A47" s="53"/>
      <c r="B47" s="24"/>
      <c r="C47" s="32"/>
      <c r="D47" s="25"/>
      <c r="E47" s="25"/>
      <c r="F47" s="56" t="str">
        <f t="shared" si="0"/>
        <v/>
      </c>
      <c r="G47" s="4"/>
      <c r="H47" s="4"/>
    </row>
    <row r="48" spans="1:8" ht="18.75" customHeight="1" x14ac:dyDescent="0.2">
      <c r="A48" s="53"/>
      <c r="B48" s="24"/>
      <c r="C48" s="32"/>
      <c r="D48" s="25"/>
      <c r="E48" s="25"/>
      <c r="F48" s="56" t="str">
        <f t="shared" si="0"/>
        <v/>
      </c>
      <c r="G48" s="4"/>
      <c r="H48" s="4"/>
    </row>
    <row r="49" spans="1:8" ht="18.75" customHeight="1" x14ac:dyDescent="0.2">
      <c r="A49" s="53"/>
      <c r="B49" s="24"/>
      <c r="C49" s="32"/>
      <c r="D49" s="25"/>
      <c r="E49" s="25"/>
      <c r="F49" s="56" t="str">
        <f t="shared" si="0"/>
        <v/>
      </c>
      <c r="G49" s="4"/>
      <c r="H49" s="4"/>
    </row>
    <row r="50" spans="1:8" ht="18.75" customHeight="1" x14ac:dyDescent="0.2">
      <c r="A50" s="53"/>
      <c r="B50" s="24"/>
      <c r="C50" s="32"/>
      <c r="D50" s="25"/>
      <c r="E50" s="25"/>
      <c r="F50" s="56" t="str">
        <f t="shared" si="0"/>
        <v/>
      </c>
      <c r="G50" s="4"/>
      <c r="H50" s="4"/>
    </row>
    <row r="51" spans="1:8" ht="18.75" customHeight="1" x14ac:dyDescent="0.2">
      <c r="A51" s="53"/>
      <c r="B51" s="24"/>
      <c r="C51" s="32"/>
      <c r="D51" s="25"/>
      <c r="E51" s="25"/>
      <c r="F51" s="56" t="str">
        <f t="shared" si="0"/>
        <v/>
      </c>
      <c r="G51" s="4"/>
      <c r="H51" s="4"/>
    </row>
    <row r="52" spans="1:8" ht="18.75" customHeight="1" x14ac:dyDescent="0.2">
      <c r="A52" s="53"/>
      <c r="B52" s="24"/>
      <c r="C52" s="32"/>
      <c r="D52" s="25"/>
      <c r="E52" s="25"/>
      <c r="F52" s="56" t="str">
        <f t="shared" si="0"/>
        <v/>
      </c>
      <c r="G52" s="4"/>
      <c r="H52" s="4"/>
    </row>
    <row r="53" spans="1:8" ht="18.75" customHeight="1" x14ac:dyDescent="0.2">
      <c r="A53" s="53"/>
      <c r="B53" s="24"/>
      <c r="C53" s="32"/>
      <c r="D53" s="25"/>
      <c r="E53" s="25"/>
      <c r="F53" s="71" t="str">
        <f t="shared" si="0"/>
        <v/>
      </c>
      <c r="G53" s="4"/>
      <c r="H53" s="4"/>
    </row>
    <row r="54" spans="1:8" ht="18.75" customHeight="1" x14ac:dyDescent="0.2">
      <c r="A54" s="53"/>
      <c r="B54" s="24"/>
      <c r="C54" s="32"/>
      <c r="D54" s="25"/>
      <c r="E54" s="25"/>
      <c r="F54" s="71" t="str">
        <f t="shared" si="0"/>
        <v/>
      </c>
      <c r="G54" s="4"/>
      <c r="H54" s="4"/>
    </row>
    <row r="55" spans="1:8" x14ac:dyDescent="0.15">
      <c r="A55" s="53"/>
      <c r="B55" s="24"/>
      <c r="C55" s="32"/>
      <c r="D55" s="25"/>
      <c r="E55" s="25"/>
      <c r="F55" s="71" t="str">
        <f t="shared" si="0"/>
        <v/>
      </c>
      <c r="H55" s="2"/>
    </row>
    <row r="56" spans="1:8" x14ac:dyDescent="0.15">
      <c r="A56" s="53"/>
      <c r="B56" s="24"/>
      <c r="C56" s="32"/>
      <c r="D56" s="25"/>
      <c r="E56" s="25"/>
      <c r="F56" s="71" t="str">
        <f t="shared" si="0"/>
        <v/>
      </c>
    </row>
    <row r="57" spans="1:8" x14ac:dyDescent="0.15">
      <c r="A57" s="53"/>
      <c r="B57" s="24"/>
      <c r="C57" s="32"/>
      <c r="D57" s="25"/>
      <c r="E57" s="25"/>
      <c r="F57" s="71" t="str">
        <f t="shared" si="0"/>
        <v/>
      </c>
    </row>
    <row r="58" spans="1:8" x14ac:dyDescent="0.15">
      <c r="A58" s="53"/>
      <c r="B58" s="24"/>
      <c r="C58" s="32"/>
      <c r="D58" s="25"/>
      <c r="E58" s="25"/>
      <c r="F58" s="71" t="str">
        <f t="shared" si="0"/>
        <v/>
      </c>
    </row>
    <row r="59" spans="1:8" x14ac:dyDescent="0.15">
      <c r="A59" s="53"/>
      <c r="B59" s="24"/>
      <c r="C59" s="32"/>
      <c r="D59" s="25"/>
      <c r="E59" s="25"/>
      <c r="F59" s="71" t="str">
        <f t="shared" si="0"/>
        <v/>
      </c>
    </row>
    <row r="60" spans="1:8" x14ac:dyDescent="0.15">
      <c r="A60" s="53"/>
      <c r="B60" s="24"/>
      <c r="C60" s="32"/>
      <c r="D60" s="25"/>
      <c r="E60" s="25"/>
      <c r="F60" s="71" t="str">
        <f t="shared" si="0"/>
        <v/>
      </c>
    </row>
    <row r="61" spans="1:8" x14ac:dyDescent="0.15">
      <c r="A61" s="53"/>
      <c r="B61" s="24"/>
      <c r="C61" s="32"/>
      <c r="D61" s="25"/>
      <c r="E61" s="25"/>
      <c r="F61" s="71" t="str">
        <f t="shared" si="0"/>
        <v/>
      </c>
    </row>
    <row r="62" spans="1:8" x14ac:dyDescent="0.15">
      <c r="A62" s="53"/>
      <c r="B62" s="24"/>
      <c r="C62" s="32"/>
      <c r="D62" s="25"/>
      <c r="E62" s="25"/>
      <c r="F62" s="71" t="str">
        <f t="shared" si="0"/>
        <v/>
      </c>
    </row>
    <row r="63" spans="1:8" x14ac:dyDescent="0.15">
      <c r="A63" s="53"/>
      <c r="B63" s="24"/>
      <c r="C63" s="32"/>
      <c r="D63" s="25"/>
      <c r="E63" s="25"/>
      <c r="F63" s="71" t="str">
        <f t="shared" si="0"/>
        <v/>
      </c>
    </row>
    <row r="64" spans="1:8" x14ac:dyDescent="0.15">
      <c r="A64" s="53"/>
      <c r="B64" s="24"/>
      <c r="C64" s="32"/>
      <c r="D64" s="25"/>
      <c r="E64" s="25"/>
      <c r="F64" s="71" t="str">
        <f>IF(B64="","",F63+D64-E64)</f>
        <v/>
      </c>
    </row>
    <row r="65" spans="1:6" x14ac:dyDescent="0.15">
      <c r="A65" s="53"/>
      <c r="B65" s="24"/>
      <c r="C65" s="32"/>
      <c r="D65" s="25"/>
      <c r="E65" s="25"/>
      <c r="F65" s="71" t="str">
        <f t="shared" si="0"/>
        <v/>
      </c>
    </row>
    <row r="66" spans="1:6" x14ac:dyDescent="0.15">
      <c r="A66" s="53"/>
      <c r="B66" s="24"/>
      <c r="C66" s="32"/>
      <c r="D66" s="25"/>
      <c r="E66" s="25"/>
      <c r="F66" s="71" t="str">
        <f t="shared" si="0"/>
        <v/>
      </c>
    </row>
    <row r="67" spans="1:6" x14ac:dyDescent="0.15">
      <c r="A67" s="53"/>
      <c r="B67" s="24"/>
      <c r="C67" s="32"/>
      <c r="D67" s="25"/>
      <c r="E67" s="25"/>
      <c r="F67" s="71" t="str">
        <f t="shared" si="0"/>
        <v/>
      </c>
    </row>
    <row r="68" spans="1:6" x14ac:dyDescent="0.15">
      <c r="A68" s="53"/>
      <c r="B68" s="24"/>
      <c r="C68" s="32"/>
      <c r="D68" s="25"/>
      <c r="E68" s="25"/>
      <c r="F68" s="56" t="str">
        <f t="shared" si="0"/>
        <v/>
      </c>
    </row>
    <row r="69" spans="1:6" x14ac:dyDescent="0.15">
      <c r="A69" s="53"/>
      <c r="B69" s="24"/>
      <c r="C69" s="32"/>
      <c r="D69" s="25"/>
      <c r="E69" s="25"/>
      <c r="F69" s="56" t="str">
        <f>IF(B69="","",F68+D69-E69)</f>
        <v/>
      </c>
    </row>
    <row r="70" spans="1:6" x14ac:dyDescent="0.15">
      <c r="A70" s="68"/>
      <c r="B70" s="24"/>
      <c r="C70" s="32"/>
      <c r="D70" s="25"/>
      <c r="E70" s="25"/>
      <c r="F70" s="56" t="str">
        <f>IF(B70="","",F69+D70-E70)</f>
        <v/>
      </c>
    </row>
    <row r="71" spans="1:6" x14ac:dyDescent="0.15">
      <c r="A71" s="68"/>
      <c r="B71" s="24"/>
      <c r="C71" s="32"/>
      <c r="D71" s="25"/>
      <c r="E71" s="25"/>
      <c r="F71" s="56" t="str">
        <f>IF(B71="","",F70+D71-E71)</f>
        <v/>
      </c>
    </row>
    <row r="72" spans="1:6" x14ac:dyDescent="0.15">
      <c r="A72" s="68"/>
      <c r="B72" s="24"/>
      <c r="C72" s="32"/>
      <c r="D72" s="25"/>
      <c r="E72" s="25"/>
      <c r="F72" s="56" t="str">
        <f>IF(B72="","",F71+D72-E72)</f>
        <v/>
      </c>
    </row>
    <row r="73" spans="1:6" x14ac:dyDescent="0.15">
      <c r="A73" s="68"/>
      <c r="B73" s="65"/>
      <c r="C73" s="32"/>
      <c r="D73" s="66"/>
      <c r="E73" s="67"/>
      <c r="F73" s="56" t="str">
        <f t="shared" ref="F73:F82" si="1">IF(B73="","",F72+D73-E73)</f>
        <v/>
      </c>
    </row>
    <row r="74" spans="1:6" x14ac:dyDescent="0.15">
      <c r="A74" s="68"/>
      <c r="B74" s="24"/>
      <c r="C74" s="32"/>
      <c r="D74" s="54"/>
      <c r="E74" s="55"/>
      <c r="F74" s="56" t="str">
        <f t="shared" si="1"/>
        <v/>
      </c>
    </row>
    <row r="75" spans="1:6" x14ac:dyDescent="0.15">
      <c r="A75" s="68"/>
      <c r="B75" s="24"/>
      <c r="C75" s="32"/>
      <c r="D75" s="66"/>
      <c r="E75" s="67"/>
      <c r="F75" s="56" t="str">
        <f t="shared" si="1"/>
        <v/>
      </c>
    </row>
    <row r="76" spans="1:6" x14ac:dyDescent="0.15">
      <c r="A76" s="68"/>
      <c r="B76" s="24"/>
      <c r="C76" s="32"/>
      <c r="D76" s="54"/>
      <c r="E76" s="55"/>
      <c r="F76" s="56" t="str">
        <f t="shared" si="1"/>
        <v/>
      </c>
    </row>
    <row r="77" spans="1:6" x14ac:dyDescent="0.15">
      <c r="A77" s="68"/>
      <c r="B77" s="65"/>
      <c r="C77" s="32"/>
      <c r="D77" s="66"/>
      <c r="E77" s="67"/>
      <c r="F77" s="56" t="str">
        <f t="shared" si="1"/>
        <v/>
      </c>
    </row>
    <row r="78" spans="1:6" x14ac:dyDescent="0.15">
      <c r="A78" s="68"/>
      <c r="B78" s="24"/>
      <c r="C78" s="69"/>
      <c r="D78" s="54"/>
      <c r="E78" s="55"/>
      <c r="F78" s="56" t="str">
        <f t="shared" si="1"/>
        <v/>
      </c>
    </row>
    <row r="79" spans="1:6" x14ac:dyDescent="0.15">
      <c r="A79" s="73"/>
      <c r="B79" s="65"/>
      <c r="C79" s="74"/>
      <c r="D79" s="66"/>
      <c r="E79" s="67"/>
      <c r="F79" s="56" t="str">
        <f t="shared" si="1"/>
        <v/>
      </c>
    </row>
    <row r="80" spans="1:6" x14ac:dyDescent="0.15">
      <c r="A80" s="73"/>
      <c r="B80" s="65"/>
      <c r="C80" s="75"/>
      <c r="D80" s="76"/>
      <c r="E80" s="76"/>
      <c r="F80" s="19" t="str">
        <f t="shared" si="1"/>
        <v/>
      </c>
    </row>
    <row r="81" spans="1:6" x14ac:dyDescent="0.15">
      <c r="A81" s="61"/>
      <c r="B81" s="64"/>
      <c r="C81" s="63"/>
      <c r="D81" s="62"/>
      <c r="E81" s="62"/>
      <c r="F81" s="19" t="str">
        <f t="shared" si="1"/>
        <v/>
      </c>
    </row>
    <row r="82" spans="1:6" x14ac:dyDescent="0.15">
      <c r="A82" s="61"/>
      <c r="B82" s="64"/>
      <c r="C82" s="63"/>
      <c r="D82" s="62"/>
      <c r="E82" s="62"/>
      <c r="F82" s="19" t="str">
        <f t="shared" si="1"/>
        <v/>
      </c>
    </row>
    <row r="83" spans="1:6" x14ac:dyDescent="0.15">
      <c r="A83" s="61"/>
      <c r="B83" s="64"/>
      <c r="C83" s="63"/>
      <c r="D83" s="62"/>
      <c r="E83" s="62"/>
      <c r="F83" s="62"/>
    </row>
    <row r="84" spans="1:6" x14ac:dyDescent="0.15">
      <c r="A84" s="61"/>
      <c r="B84" s="64"/>
      <c r="C84" s="63"/>
      <c r="D84" s="62"/>
      <c r="E84" s="62"/>
      <c r="F84" s="62"/>
    </row>
    <row r="85" spans="1:6" x14ac:dyDescent="0.15">
      <c r="A85" s="61"/>
      <c r="B85" s="64"/>
      <c r="C85" s="63"/>
      <c r="D85" s="62"/>
      <c r="E85" s="62"/>
      <c r="F85" s="62"/>
    </row>
    <row r="86" spans="1:6" x14ac:dyDescent="0.15">
      <c r="A86" s="28"/>
    </row>
    <row r="87" spans="1:6" x14ac:dyDescent="0.15">
      <c r="A87" s="28"/>
    </row>
    <row r="88" spans="1:6" x14ac:dyDescent="0.15">
      <c r="A88" s="28"/>
    </row>
  </sheetData>
  <sheetProtection formatCells="0"/>
  <mergeCells count="1">
    <mergeCell ref="B2:C2"/>
  </mergeCells>
  <phoneticPr fontId="2"/>
  <conditionalFormatting sqref="H2">
    <cfRule type="cellIs" dxfId="18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FFC000"/>
  </sheetPr>
  <dimension ref="A1:H88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部活動消耗 (10-1)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60" t="s">
        <v>35</v>
      </c>
      <c r="C3" s="30"/>
      <c r="D3" s="19">
        <f>配当額!H63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53"/>
      <c r="B4" s="24"/>
      <c r="C4" s="32"/>
      <c r="D4" s="25"/>
      <c r="E4" s="25"/>
      <c r="F4" s="19" t="str">
        <f>IF(B4="","",F3+D4-E4)</f>
        <v/>
      </c>
      <c r="G4" s="4"/>
      <c r="H4" s="4"/>
    </row>
    <row r="5" spans="1:8" ht="18.75" customHeight="1" x14ac:dyDescent="0.2">
      <c r="A5" s="53"/>
      <c r="B5" s="24"/>
      <c r="C5" s="32"/>
      <c r="D5" s="25"/>
      <c r="E5" s="25"/>
      <c r="F5" s="19" t="str">
        <f t="shared" ref="F5:F68" si="0">IF(B5="","",F4+D5-E5)</f>
        <v/>
      </c>
      <c r="G5" s="4"/>
      <c r="H5" s="4"/>
    </row>
    <row r="6" spans="1:8" ht="18.75" customHeight="1" x14ac:dyDescent="0.2">
      <c r="A6" s="53"/>
      <c r="B6" s="24"/>
      <c r="C6" s="32"/>
      <c r="D6" s="25"/>
      <c r="E6" s="25"/>
      <c r="F6" s="19" t="str">
        <f t="shared" si="0"/>
        <v/>
      </c>
      <c r="G6" s="4"/>
      <c r="H6" s="4"/>
    </row>
    <row r="7" spans="1:8" ht="18.75" customHeight="1" x14ac:dyDescent="0.2">
      <c r="A7" s="53"/>
      <c r="B7" s="24"/>
      <c r="C7" s="32"/>
      <c r="D7" s="25"/>
      <c r="E7" s="25"/>
      <c r="F7" s="19" t="str">
        <f t="shared" si="0"/>
        <v/>
      </c>
      <c r="G7" s="4"/>
      <c r="H7" s="4"/>
    </row>
    <row r="8" spans="1:8" ht="18.75" customHeight="1" x14ac:dyDescent="0.2">
      <c r="A8" s="53"/>
      <c r="B8" s="24"/>
      <c r="C8" s="32"/>
      <c r="D8" s="25"/>
      <c r="E8" s="25"/>
      <c r="F8" s="19" t="str">
        <f t="shared" si="0"/>
        <v/>
      </c>
      <c r="G8" s="4"/>
      <c r="H8" s="4"/>
    </row>
    <row r="9" spans="1:8" ht="18.75" customHeight="1" x14ac:dyDescent="0.2">
      <c r="A9" s="53"/>
      <c r="B9" s="24"/>
      <c r="C9" s="32"/>
      <c r="D9" s="25"/>
      <c r="E9" s="25"/>
      <c r="F9" s="19" t="str">
        <f t="shared" si="0"/>
        <v/>
      </c>
      <c r="G9" s="4"/>
      <c r="H9" s="4"/>
    </row>
    <row r="10" spans="1:8" ht="18.75" customHeight="1" x14ac:dyDescent="0.2">
      <c r="A10" s="53"/>
      <c r="B10" s="24"/>
      <c r="C10" s="32"/>
      <c r="D10" s="25"/>
      <c r="E10" s="25"/>
      <c r="F10" s="19" t="str">
        <f t="shared" si="0"/>
        <v/>
      </c>
      <c r="G10" s="4"/>
      <c r="H10" s="4"/>
    </row>
    <row r="11" spans="1:8" ht="18.75" customHeight="1" x14ac:dyDescent="0.2">
      <c r="A11" s="53"/>
      <c r="B11" s="24"/>
      <c r="C11" s="32"/>
      <c r="D11" s="25"/>
      <c r="E11" s="25"/>
      <c r="F11" s="19" t="str">
        <f t="shared" si="0"/>
        <v/>
      </c>
      <c r="G11" s="4"/>
      <c r="H11" s="4"/>
    </row>
    <row r="12" spans="1:8" ht="18.75" customHeight="1" x14ac:dyDescent="0.2">
      <c r="A12" s="53"/>
      <c r="B12" s="24"/>
      <c r="C12" s="32"/>
      <c r="D12" s="25"/>
      <c r="E12" s="25"/>
      <c r="F12" s="19" t="str">
        <f t="shared" si="0"/>
        <v/>
      </c>
      <c r="G12" s="4"/>
      <c r="H12" s="4"/>
    </row>
    <row r="13" spans="1:8" ht="18.75" customHeight="1" x14ac:dyDescent="0.2">
      <c r="A13" s="53"/>
      <c r="B13" s="24"/>
      <c r="C13" s="32"/>
      <c r="D13" s="25"/>
      <c r="E13" s="25"/>
      <c r="F13" s="19" t="str">
        <f t="shared" si="0"/>
        <v/>
      </c>
      <c r="G13" s="4"/>
      <c r="H13" s="4"/>
    </row>
    <row r="14" spans="1:8" ht="18.75" customHeight="1" x14ac:dyDescent="0.2">
      <c r="A14" s="53"/>
      <c r="B14" s="24"/>
      <c r="C14" s="32"/>
      <c r="D14" s="25"/>
      <c r="E14" s="25"/>
      <c r="F14" s="19" t="str">
        <f t="shared" si="0"/>
        <v/>
      </c>
      <c r="G14" s="4"/>
      <c r="H14" s="4"/>
    </row>
    <row r="15" spans="1:8" ht="18.75" customHeight="1" x14ac:dyDescent="0.2">
      <c r="A15" s="53"/>
      <c r="B15" s="24"/>
      <c r="C15" s="32"/>
      <c r="D15" s="25"/>
      <c r="E15" s="25"/>
      <c r="F15" s="19" t="str">
        <f t="shared" si="0"/>
        <v/>
      </c>
      <c r="G15" s="4"/>
      <c r="H15" s="4"/>
    </row>
    <row r="16" spans="1:8" ht="18.75" customHeight="1" x14ac:dyDescent="0.2">
      <c r="A16" s="53"/>
      <c r="B16" s="24"/>
      <c r="C16" s="32"/>
      <c r="D16" s="25"/>
      <c r="E16" s="25"/>
      <c r="F16" s="19" t="str">
        <f t="shared" si="0"/>
        <v/>
      </c>
      <c r="G16" s="58"/>
      <c r="H16" s="59"/>
    </row>
    <row r="17" spans="1:8" ht="18.75" customHeight="1" x14ac:dyDescent="0.2">
      <c r="A17" s="53"/>
      <c r="B17" s="24"/>
      <c r="C17" s="32"/>
      <c r="D17" s="25"/>
      <c r="E17" s="25"/>
      <c r="F17" s="19" t="str">
        <f t="shared" si="0"/>
        <v/>
      </c>
      <c r="G17" s="59"/>
      <c r="H17" s="59"/>
    </row>
    <row r="18" spans="1:8" ht="18.75" customHeight="1" x14ac:dyDescent="0.2">
      <c r="A18" s="53"/>
      <c r="B18" s="24"/>
      <c r="C18" s="32"/>
      <c r="D18" s="25"/>
      <c r="E18" s="25"/>
      <c r="F18" s="19" t="str">
        <f t="shared" si="0"/>
        <v/>
      </c>
      <c r="G18" s="59"/>
      <c r="H18" s="59"/>
    </row>
    <row r="19" spans="1:8" ht="18.75" customHeight="1" x14ac:dyDescent="0.2">
      <c r="A19" s="53"/>
      <c r="B19" s="24"/>
      <c r="C19" s="32"/>
      <c r="D19" s="25"/>
      <c r="E19" s="25"/>
      <c r="F19" s="19" t="str">
        <f t="shared" si="0"/>
        <v/>
      </c>
      <c r="G19" s="59"/>
      <c r="H19" s="59"/>
    </row>
    <row r="20" spans="1:8" ht="18.75" customHeight="1" x14ac:dyDescent="0.2">
      <c r="A20" s="53"/>
      <c r="B20" s="24"/>
      <c r="C20" s="32"/>
      <c r="D20" s="25"/>
      <c r="E20" s="25"/>
      <c r="F20" s="19" t="str">
        <f t="shared" si="0"/>
        <v/>
      </c>
      <c r="G20" s="59"/>
      <c r="H20" s="59"/>
    </row>
    <row r="21" spans="1:8" ht="18.75" customHeight="1" x14ac:dyDescent="0.2">
      <c r="A21" s="53"/>
      <c r="B21" s="24"/>
      <c r="C21" s="32"/>
      <c r="D21" s="25"/>
      <c r="E21" s="25"/>
      <c r="F21" s="19" t="str">
        <f t="shared" si="0"/>
        <v/>
      </c>
      <c r="G21" s="58"/>
      <c r="H21" s="59"/>
    </row>
    <row r="22" spans="1:8" ht="18.75" customHeight="1" x14ac:dyDescent="0.2">
      <c r="A22" s="53"/>
      <c r="B22" s="24"/>
      <c r="C22" s="32"/>
      <c r="D22" s="25"/>
      <c r="E22" s="25"/>
      <c r="F22" s="19" t="str">
        <f t="shared" si="0"/>
        <v/>
      </c>
      <c r="G22" s="4"/>
      <c r="H22" s="4"/>
    </row>
    <row r="23" spans="1:8" ht="18.75" customHeight="1" x14ac:dyDescent="0.2">
      <c r="A23" s="53"/>
      <c r="B23" s="24"/>
      <c r="C23" s="32"/>
      <c r="D23" s="25"/>
      <c r="E23" s="25"/>
      <c r="F23" s="19" t="str">
        <f t="shared" si="0"/>
        <v/>
      </c>
      <c r="G23" s="4"/>
      <c r="H23" s="4"/>
    </row>
    <row r="24" spans="1:8" ht="18.75" customHeight="1" x14ac:dyDescent="0.2">
      <c r="A24" s="53"/>
      <c r="B24" s="24"/>
      <c r="C24" s="32"/>
      <c r="D24" s="25"/>
      <c r="E24" s="25"/>
      <c r="F24" s="19" t="str">
        <f t="shared" si="0"/>
        <v/>
      </c>
      <c r="G24" s="4"/>
      <c r="H24" s="4"/>
    </row>
    <row r="25" spans="1:8" ht="18.75" customHeight="1" x14ac:dyDescent="0.2">
      <c r="A25" s="53"/>
      <c r="B25" s="24"/>
      <c r="C25" s="32"/>
      <c r="D25" s="25"/>
      <c r="E25" s="25"/>
      <c r="F25" s="19" t="str">
        <f t="shared" si="0"/>
        <v/>
      </c>
      <c r="G25" s="4"/>
      <c r="H25" s="4"/>
    </row>
    <row r="26" spans="1:8" ht="18.75" customHeight="1" x14ac:dyDescent="0.2">
      <c r="A26" s="53"/>
      <c r="B26" s="24"/>
      <c r="C26" s="32"/>
      <c r="D26" s="25"/>
      <c r="E26" s="25"/>
      <c r="F26" s="19" t="str">
        <f t="shared" si="0"/>
        <v/>
      </c>
      <c r="G26" s="4"/>
      <c r="H26" s="4"/>
    </row>
    <row r="27" spans="1:8" ht="18.75" customHeight="1" x14ac:dyDescent="0.2">
      <c r="A27" s="53"/>
      <c r="B27" s="24"/>
      <c r="C27" s="32"/>
      <c r="D27" s="25"/>
      <c r="E27" s="25"/>
      <c r="F27" s="19" t="str">
        <f>IF(B27="","",F26+D27-E27)</f>
        <v/>
      </c>
      <c r="G27" s="4"/>
      <c r="H27" s="4"/>
    </row>
    <row r="28" spans="1:8" ht="18.75" customHeight="1" x14ac:dyDescent="0.2">
      <c r="A28" s="53"/>
      <c r="B28" s="24"/>
      <c r="C28" s="32"/>
      <c r="D28" s="25"/>
      <c r="E28" s="25"/>
      <c r="F28" s="19" t="str">
        <f t="shared" si="0"/>
        <v/>
      </c>
      <c r="G28" s="4"/>
      <c r="H28" s="4"/>
    </row>
    <row r="29" spans="1:8" ht="18.75" customHeight="1" x14ac:dyDescent="0.2">
      <c r="A29" s="53"/>
      <c r="B29" s="24"/>
      <c r="C29" s="32"/>
      <c r="D29" s="25"/>
      <c r="E29" s="25"/>
      <c r="F29" s="19" t="str">
        <f t="shared" si="0"/>
        <v/>
      </c>
      <c r="G29" s="4"/>
      <c r="H29" s="4"/>
    </row>
    <row r="30" spans="1:8" ht="18.75" customHeight="1" x14ac:dyDescent="0.2">
      <c r="A30" s="53"/>
      <c r="B30" s="24"/>
      <c r="C30" s="32"/>
      <c r="D30" s="25"/>
      <c r="E30" s="25"/>
      <c r="F30" s="19" t="str">
        <f t="shared" si="0"/>
        <v/>
      </c>
      <c r="G30" s="4"/>
      <c r="H30" s="4"/>
    </row>
    <row r="31" spans="1:8" ht="18.75" customHeight="1" x14ac:dyDescent="0.2">
      <c r="A31" s="53"/>
      <c r="B31" s="24"/>
      <c r="C31" s="32"/>
      <c r="D31" s="25"/>
      <c r="E31" s="25"/>
      <c r="F31" s="19" t="str">
        <f t="shared" si="0"/>
        <v/>
      </c>
      <c r="G31" s="4"/>
      <c r="H31" s="4"/>
    </row>
    <row r="32" spans="1:8" ht="18.75" customHeight="1" x14ac:dyDescent="0.2">
      <c r="A32" s="53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53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53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53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53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ht="18.75" customHeight="1" x14ac:dyDescent="0.2">
      <c r="A37" s="53"/>
      <c r="B37" s="24"/>
      <c r="C37" s="32"/>
      <c r="D37" s="25"/>
      <c r="E37" s="25"/>
      <c r="F37" s="19" t="str">
        <f t="shared" si="0"/>
        <v/>
      </c>
      <c r="G37" s="4"/>
      <c r="H37" s="4"/>
    </row>
    <row r="38" spans="1:8" ht="18.75" customHeight="1" x14ac:dyDescent="0.2">
      <c r="A38" s="53"/>
      <c r="B38" s="24"/>
      <c r="C38" s="32"/>
      <c r="D38" s="25"/>
      <c r="E38" s="25"/>
      <c r="F38" s="19" t="str">
        <f t="shared" si="0"/>
        <v/>
      </c>
      <c r="G38" s="4"/>
      <c r="H38" s="4"/>
    </row>
    <row r="39" spans="1:8" ht="18.75" customHeight="1" x14ac:dyDescent="0.2">
      <c r="A39" s="53"/>
      <c r="B39" s="24"/>
      <c r="C39" s="32"/>
      <c r="D39" s="25"/>
      <c r="E39" s="25"/>
      <c r="F39" s="19" t="str">
        <f t="shared" si="0"/>
        <v/>
      </c>
      <c r="G39" s="4"/>
      <c r="H39" s="4"/>
    </row>
    <row r="40" spans="1:8" ht="18.75" customHeight="1" x14ac:dyDescent="0.2">
      <c r="A40" s="53"/>
      <c r="B40" s="24"/>
      <c r="C40" s="32"/>
      <c r="D40" s="25"/>
      <c r="E40" s="25"/>
      <c r="F40" s="19" t="str">
        <f t="shared" si="0"/>
        <v/>
      </c>
      <c r="G40" s="4"/>
      <c r="H40" s="4"/>
    </row>
    <row r="41" spans="1:8" ht="18.75" customHeight="1" x14ac:dyDescent="0.2">
      <c r="A41" s="53"/>
      <c r="B41" s="24"/>
      <c r="C41" s="32"/>
      <c r="D41" s="25"/>
      <c r="E41" s="25"/>
      <c r="F41" s="19" t="str">
        <f t="shared" si="0"/>
        <v/>
      </c>
      <c r="G41" s="4"/>
      <c r="H41" s="4"/>
    </row>
    <row r="42" spans="1:8" ht="18.75" customHeight="1" x14ac:dyDescent="0.2">
      <c r="A42" s="53"/>
      <c r="B42" s="24"/>
      <c r="C42" s="32"/>
      <c r="D42" s="25"/>
      <c r="E42" s="25"/>
      <c r="F42" s="19" t="str">
        <f t="shared" si="0"/>
        <v/>
      </c>
      <c r="G42" s="4"/>
      <c r="H42" s="4"/>
    </row>
    <row r="43" spans="1:8" ht="18.75" customHeight="1" x14ac:dyDescent="0.2">
      <c r="A43" s="53"/>
      <c r="B43" s="24"/>
      <c r="C43" s="32"/>
      <c r="D43" s="25"/>
      <c r="E43" s="25"/>
      <c r="F43" s="19" t="str">
        <f>IF(B43="","",F42+D43-E43)</f>
        <v/>
      </c>
      <c r="G43" s="4"/>
      <c r="H43" s="4"/>
    </row>
    <row r="44" spans="1:8" ht="18.75" customHeight="1" x14ac:dyDescent="0.2">
      <c r="A44" s="53"/>
      <c r="B44" s="24"/>
      <c r="C44" s="32"/>
      <c r="D44" s="25"/>
      <c r="E44" s="25"/>
      <c r="F44" s="19" t="str">
        <f t="shared" si="0"/>
        <v/>
      </c>
      <c r="G44" s="4"/>
      <c r="H44" s="4"/>
    </row>
    <row r="45" spans="1:8" ht="18.75" customHeight="1" x14ac:dyDescent="0.2">
      <c r="A45" s="53"/>
      <c r="B45" s="24"/>
      <c r="C45" s="32"/>
      <c r="D45" s="25"/>
      <c r="E45" s="25"/>
      <c r="F45" s="19" t="str">
        <f t="shared" si="0"/>
        <v/>
      </c>
      <c r="G45" s="4"/>
      <c r="H45" s="4"/>
    </row>
    <row r="46" spans="1:8" ht="18.75" customHeight="1" x14ac:dyDescent="0.2">
      <c r="A46" s="53"/>
      <c r="B46" s="24"/>
      <c r="C46" s="32"/>
      <c r="D46" s="25"/>
      <c r="E46" s="25"/>
      <c r="F46" s="19" t="str">
        <f t="shared" si="0"/>
        <v/>
      </c>
      <c r="G46" s="4"/>
      <c r="H46" s="4"/>
    </row>
    <row r="47" spans="1:8" ht="18.75" customHeight="1" x14ac:dyDescent="0.2">
      <c r="A47" s="53"/>
      <c r="B47" s="24"/>
      <c r="C47" s="32"/>
      <c r="D47" s="25"/>
      <c r="E47" s="25"/>
      <c r="F47" s="56" t="str">
        <f t="shared" si="0"/>
        <v/>
      </c>
      <c r="G47" s="4"/>
      <c r="H47" s="4"/>
    </row>
    <row r="48" spans="1:8" ht="18.75" customHeight="1" x14ac:dyDescent="0.2">
      <c r="A48" s="53"/>
      <c r="B48" s="24"/>
      <c r="C48" s="32"/>
      <c r="D48" s="25"/>
      <c r="E48" s="25"/>
      <c r="F48" s="56" t="str">
        <f t="shared" si="0"/>
        <v/>
      </c>
      <c r="G48" s="4"/>
      <c r="H48" s="4"/>
    </row>
    <row r="49" spans="1:8" ht="18.75" customHeight="1" x14ac:dyDescent="0.2">
      <c r="A49" s="53"/>
      <c r="B49" s="24"/>
      <c r="C49" s="32"/>
      <c r="D49" s="25"/>
      <c r="E49" s="25"/>
      <c r="F49" s="56" t="str">
        <f t="shared" si="0"/>
        <v/>
      </c>
      <c r="G49" s="4"/>
      <c r="H49" s="4"/>
    </row>
    <row r="50" spans="1:8" ht="18.75" customHeight="1" x14ac:dyDescent="0.2">
      <c r="A50" s="53"/>
      <c r="B50" s="24"/>
      <c r="C50" s="32"/>
      <c r="D50" s="25"/>
      <c r="E50" s="25"/>
      <c r="F50" s="56" t="str">
        <f t="shared" si="0"/>
        <v/>
      </c>
      <c r="G50" s="4"/>
      <c r="H50" s="4"/>
    </row>
    <row r="51" spans="1:8" ht="18.75" customHeight="1" x14ac:dyDescent="0.2">
      <c r="A51" s="53"/>
      <c r="B51" s="24"/>
      <c r="C51" s="32"/>
      <c r="D51" s="25"/>
      <c r="E51" s="25"/>
      <c r="F51" s="56" t="str">
        <f t="shared" si="0"/>
        <v/>
      </c>
      <c r="G51" s="4"/>
      <c r="H51" s="4"/>
    </row>
    <row r="52" spans="1:8" ht="18.75" customHeight="1" x14ac:dyDescent="0.2">
      <c r="A52" s="53"/>
      <c r="B52" s="24"/>
      <c r="C52" s="32"/>
      <c r="D52" s="25"/>
      <c r="E52" s="25"/>
      <c r="F52" s="56" t="str">
        <f t="shared" si="0"/>
        <v/>
      </c>
      <c r="G52" s="4"/>
      <c r="H52" s="4"/>
    </row>
    <row r="53" spans="1:8" ht="18.75" customHeight="1" x14ac:dyDescent="0.2">
      <c r="A53" s="53"/>
      <c r="B53" s="24"/>
      <c r="C53" s="32"/>
      <c r="D53" s="25"/>
      <c r="E53" s="25"/>
      <c r="F53" s="71" t="str">
        <f t="shared" si="0"/>
        <v/>
      </c>
      <c r="G53" s="4"/>
      <c r="H53" s="4"/>
    </row>
    <row r="54" spans="1:8" ht="18.75" customHeight="1" x14ac:dyDescent="0.2">
      <c r="A54" s="53"/>
      <c r="B54" s="24"/>
      <c r="C54" s="32"/>
      <c r="D54" s="25"/>
      <c r="E54" s="25"/>
      <c r="F54" s="71" t="str">
        <f t="shared" si="0"/>
        <v/>
      </c>
      <c r="G54" s="4"/>
      <c r="H54" s="4"/>
    </row>
    <row r="55" spans="1:8" x14ac:dyDescent="0.15">
      <c r="A55" s="53"/>
      <c r="B55" s="24"/>
      <c r="C55" s="32"/>
      <c r="D55" s="25"/>
      <c r="E55" s="25"/>
      <c r="F55" s="71" t="str">
        <f t="shared" si="0"/>
        <v/>
      </c>
      <c r="H55" s="2"/>
    </row>
    <row r="56" spans="1:8" x14ac:dyDescent="0.15">
      <c r="A56" s="53"/>
      <c r="B56" s="24"/>
      <c r="C56" s="32"/>
      <c r="D56" s="25"/>
      <c r="E56" s="25"/>
      <c r="F56" s="71" t="str">
        <f t="shared" si="0"/>
        <v/>
      </c>
    </row>
    <row r="57" spans="1:8" x14ac:dyDescent="0.15">
      <c r="A57" s="53"/>
      <c r="B57" s="24"/>
      <c r="C57" s="32"/>
      <c r="D57" s="25"/>
      <c r="E57" s="25"/>
      <c r="F57" s="71" t="str">
        <f t="shared" si="0"/>
        <v/>
      </c>
    </row>
    <row r="58" spans="1:8" x14ac:dyDescent="0.15">
      <c r="A58" s="53"/>
      <c r="B58" s="24"/>
      <c r="C58" s="32"/>
      <c r="D58" s="25"/>
      <c r="E58" s="25"/>
      <c r="F58" s="71" t="str">
        <f t="shared" si="0"/>
        <v/>
      </c>
    </row>
    <row r="59" spans="1:8" x14ac:dyDescent="0.15">
      <c r="A59" s="53"/>
      <c r="B59" s="24"/>
      <c r="C59" s="32"/>
      <c r="D59" s="25"/>
      <c r="E59" s="25"/>
      <c r="F59" s="71" t="str">
        <f t="shared" si="0"/>
        <v/>
      </c>
    </row>
    <row r="60" spans="1:8" x14ac:dyDescent="0.15">
      <c r="A60" s="53"/>
      <c r="B60" s="24"/>
      <c r="C60" s="32"/>
      <c r="D60" s="25"/>
      <c r="E60" s="25"/>
      <c r="F60" s="71" t="str">
        <f t="shared" si="0"/>
        <v/>
      </c>
    </row>
    <row r="61" spans="1:8" x14ac:dyDescent="0.15">
      <c r="A61" s="53"/>
      <c r="B61" s="24"/>
      <c r="C61" s="32"/>
      <c r="D61" s="25"/>
      <c r="E61" s="25"/>
      <c r="F61" s="71" t="str">
        <f t="shared" si="0"/>
        <v/>
      </c>
    </row>
    <row r="62" spans="1:8" x14ac:dyDescent="0.15">
      <c r="A62" s="53"/>
      <c r="B62" s="24"/>
      <c r="C62" s="32"/>
      <c r="D62" s="25"/>
      <c r="E62" s="25"/>
      <c r="F62" s="71" t="str">
        <f t="shared" si="0"/>
        <v/>
      </c>
    </row>
    <row r="63" spans="1:8" x14ac:dyDescent="0.15">
      <c r="A63" s="53"/>
      <c r="B63" s="24"/>
      <c r="C63" s="32"/>
      <c r="D63" s="25"/>
      <c r="E63" s="25"/>
      <c r="F63" s="71" t="str">
        <f t="shared" si="0"/>
        <v/>
      </c>
    </row>
    <row r="64" spans="1:8" x14ac:dyDescent="0.15">
      <c r="A64" s="53"/>
      <c r="B64" s="24"/>
      <c r="C64" s="32"/>
      <c r="D64" s="25"/>
      <c r="E64" s="25"/>
      <c r="F64" s="71" t="str">
        <f>IF(B64="","",F63+D64-E64)</f>
        <v/>
      </c>
    </row>
    <row r="65" spans="1:6" x14ac:dyDescent="0.15">
      <c r="A65" s="53"/>
      <c r="B65" s="24"/>
      <c r="C65" s="32"/>
      <c r="D65" s="25"/>
      <c r="E65" s="25"/>
      <c r="F65" s="71" t="str">
        <f t="shared" si="0"/>
        <v/>
      </c>
    </row>
    <row r="66" spans="1:6" x14ac:dyDescent="0.15">
      <c r="A66" s="53"/>
      <c r="B66" s="24"/>
      <c r="C66" s="32"/>
      <c r="D66" s="25"/>
      <c r="E66" s="25"/>
      <c r="F66" s="71" t="str">
        <f t="shared" si="0"/>
        <v/>
      </c>
    </row>
    <row r="67" spans="1:6" x14ac:dyDescent="0.15">
      <c r="A67" s="53"/>
      <c r="B67" s="24"/>
      <c r="C67" s="32"/>
      <c r="D67" s="25"/>
      <c r="E67" s="25"/>
      <c r="F67" s="71" t="str">
        <f t="shared" si="0"/>
        <v/>
      </c>
    </row>
    <row r="68" spans="1:6" x14ac:dyDescent="0.15">
      <c r="A68" s="53"/>
      <c r="B68" s="24"/>
      <c r="C68" s="32"/>
      <c r="D68" s="25"/>
      <c r="E68" s="25"/>
      <c r="F68" s="56" t="str">
        <f t="shared" si="0"/>
        <v/>
      </c>
    </row>
    <row r="69" spans="1:6" x14ac:dyDescent="0.15">
      <c r="A69" s="53"/>
      <c r="B69" s="24"/>
      <c r="C69" s="32"/>
      <c r="D69" s="25"/>
      <c r="E69" s="25"/>
      <c r="F69" s="56" t="str">
        <f>IF(B69="","",F68+D69-E69)</f>
        <v/>
      </c>
    </row>
    <row r="70" spans="1:6" x14ac:dyDescent="0.15">
      <c r="A70" s="68"/>
      <c r="B70" s="24"/>
      <c r="C70" s="32"/>
      <c r="D70" s="25"/>
      <c r="E70" s="25"/>
      <c r="F70" s="56" t="str">
        <f>IF(B70="","",F69+D70-E70)</f>
        <v/>
      </c>
    </row>
    <row r="71" spans="1:6" x14ac:dyDescent="0.15">
      <c r="A71" s="68"/>
      <c r="B71" s="24"/>
      <c r="C71" s="32"/>
      <c r="D71" s="25"/>
      <c r="E71" s="25"/>
      <c r="F71" s="56" t="str">
        <f>IF(B71="","",F70+D71-E71)</f>
        <v/>
      </c>
    </row>
    <row r="72" spans="1:6" x14ac:dyDescent="0.15">
      <c r="A72" s="68"/>
      <c r="B72" s="24"/>
      <c r="C72" s="32"/>
      <c r="D72" s="25"/>
      <c r="E72" s="25"/>
      <c r="F72" s="56" t="str">
        <f>IF(B72="","",F71+D72-E72)</f>
        <v/>
      </c>
    </row>
    <row r="73" spans="1:6" x14ac:dyDescent="0.15">
      <c r="A73" s="68"/>
      <c r="B73" s="65"/>
      <c r="C73" s="32"/>
      <c r="D73" s="66"/>
      <c r="E73" s="67"/>
      <c r="F73" s="56" t="str">
        <f t="shared" ref="F73:F82" si="1">IF(B73="","",F72+D73-E73)</f>
        <v/>
      </c>
    </row>
    <row r="74" spans="1:6" x14ac:dyDescent="0.15">
      <c r="A74" s="68"/>
      <c r="B74" s="24"/>
      <c r="C74" s="32"/>
      <c r="D74" s="54"/>
      <c r="E74" s="55"/>
      <c r="F74" s="56" t="str">
        <f t="shared" si="1"/>
        <v/>
      </c>
    </row>
    <row r="75" spans="1:6" x14ac:dyDescent="0.15">
      <c r="A75" s="68"/>
      <c r="B75" s="24"/>
      <c r="C75" s="32"/>
      <c r="D75" s="66"/>
      <c r="E75" s="67"/>
      <c r="F75" s="56" t="str">
        <f t="shared" si="1"/>
        <v/>
      </c>
    </row>
    <row r="76" spans="1:6" x14ac:dyDescent="0.15">
      <c r="A76" s="68"/>
      <c r="B76" s="24"/>
      <c r="C76" s="32"/>
      <c r="D76" s="54"/>
      <c r="E76" s="55"/>
      <c r="F76" s="56" t="str">
        <f t="shared" si="1"/>
        <v/>
      </c>
    </row>
    <row r="77" spans="1:6" x14ac:dyDescent="0.15">
      <c r="A77" s="68"/>
      <c r="B77" s="65"/>
      <c r="C77" s="32"/>
      <c r="D77" s="66"/>
      <c r="E77" s="67"/>
      <c r="F77" s="56" t="str">
        <f t="shared" si="1"/>
        <v/>
      </c>
    </row>
    <row r="78" spans="1:6" x14ac:dyDescent="0.15">
      <c r="A78" s="68"/>
      <c r="B78" s="24"/>
      <c r="C78" s="69"/>
      <c r="D78" s="54"/>
      <c r="E78" s="55"/>
      <c r="F78" s="56" t="str">
        <f t="shared" si="1"/>
        <v/>
      </c>
    </row>
    <row r="79" spans="1:6" x14ac:dyDescent="0.15">
      <c r="A79" s="73"/>
      <c r="B79" s="65"/>
      <c r="C79" s="74"/>
      <c r="D79" s="66"/>
      <c r="E79" s="67"/>
      <c r="F79" s="56" t="str">
        <f t="shared" si="1"/>
        <v/>
      </c>
    </row>
    <row r="80" spans="1:6" x14ac:dyDescent="0.15">
      <c r="A80" s="73"/>
      <c r="B80" s="65"/>
      <c r="C80" s="75"/>
      <c r="D80" s="76"/>
      <c r="E80" s="76"/>
      <c r="F80" s="19" t="str">
        <f t="shared" si="1"/>
        <v/>
      </c>
    </row>
    <row r="81" spans="1:6" x14ac:dyDescent="0.15">
      <c r="A81" s="61"/>
      <c r="B81" s="64"/>
      <c r="C81" s="63"/>
      <c r="D81" s="62"/>
      <c r="E81" s="62"/>
      <c r="F81" s="19" t="str">
        <f t="shared" si="1"/>
        <v/>
      </c>
    </row>
    <row r="82" spans="1:6" x14ac:dyDescent="0.15">
      <c r="A82" s="61"/>
      <c r="B82" s="64"/>
      <c r="C82" s="63"/>
      <c r="D82" s="62"/>
      <c r="E82" s="62"/>
      <c r="F82" s="19" t="str">
        <f t="shared" si="1"/>
        <v/>
      </c>
    </row>
    <row r="83" spans="1:6" x14ac:dyDescent="0.15">
      <c r="A83" s="61"/>
      <c r="B83" s="64"/>
      <c r="C83" s="63"/>
      <c r="D83" s="62"/>
      <c r="E83" s="62"/>
      <c r="F83" s="62"/>
    </row>
    <row r="84" spans="1:6" x14ac:dyDescent="0.15">
      <c r="A84" s="61"/>
      <c r="B84" s="64"/>
      <c r="C84" s="63"/>
      <c r="D84" s="62"/>
      <c r="E84" s="62"/>
      <c r="F84" s="62"/>
    </row>
    <row r="85" spans="1:6" x14ac:dyDescent="0.15">
      <c r="A85" s="61"/>
      <c r="B85" s="64"/>
      <c r="C85" s="63"/>
      <c r="D85" s="62"/>
      <c r="E85" s="62"/>
      <c r="F85" s="62"/>
    </row>
    <row r="86" spans="1:6" x14ac:dyDescent="0.15">
      <c r="A86" s="28"/>
    </row>
    <row r="87" spans="1:6" x14ac:dyDescent="0.15">
      <c r="A87" s="28"/>
    </row>
    <row r="88" spans="1:6" x14ac:dyDescent="0.15">
      <c r="A88" s="28"/>
    </row>
  </sheetData>
  <sheetProtection formatCells="0"/>
  <mergeCells count="1">
    <mergeCell ref="B2:C2"/>
  </mergeCells>
  <phoneticPr fontId="2"/>
  <conditionalFormatting sqref="H2">
    <cfRule type="cellIs" dxfId="17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C000"/>
  </sheetPr>
  <dimension ref="A1:H88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 xml:space="preserve">消耗品キャリア (10-1) 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60" t="s">
        <v>35</v>
      </c>
      <c r="C3" s="30"/>
      <c r="D3" s="19">
        <f>配当額!H64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53"/>
      <c r="B4" s="24"/>
      <c r="C4" s="32"/>
      <c r="D4" s="25"/>
      <c r="E4" s="25"/>
      <c r="F4" s="19" t="str">
        <f>IF(B4="","",F3+D4-E4)</f>
        <v/>
      </c>
      <c r="G4" s="4"/>
      <c r="H4" s="4"/>
    </row>
    <row r="5" spans="1:8" ht="18.75" customHeight="1" x14ac:dyDescent="0.2">
      <c r="A5" s="53"/>
      <c r="B5" s="24"/>
      <c r="C5" s="32"/>
      <c r="D5" s="25"/>
      <c r="E5" s="25"/>
      <c r="F5" s="19" t="str">
        <f t="shared" ref="F5:F68" si="0">IF(B5="","",F4+D5-E5)</f>
        <v/>
      </c>
      <c r="G5" s="4"/>
      <c r="H5" s="4"/>
    </row>
    <row r="6" spans="1:8" ht="18.75" customHeight="1" x14ac:dyDescent="0.2">
      <c r="A6" s="53"/>
      <c r="B6" s="24"/>
      <c r="C6" s="32"/>
      <c r="D6" s="25"/>
      <c r="E6" s="25"/>
      <c r="F6" s="19" t="str">
        <f t="shared" si="0"/>
        <v/>
      </c>
      <c r="G6" s="4"/>
      <c r="H6" s="4"/>
    </row>
    <row r="7" spans="1:8" ht="18.75" customHeight="1" x14ac:dyDescent="0.2">
      <c r="A7" s="53"/>
      <c r="B7" s="24"/>
      <c r="C7" s="32"/>
      <c r="D7" s="25"/>
      <c r="E7" s="25"/>
      <c r="F7" s="19" t="str">
        <f t="shared" si="0"/>
        <v/>
      </c>
      <c r="G7" s="4"/>
      <c r="H7" s="4"/>
    </row>
    <row r="8" spans="1:8" ht="18.75" customHeight="1" x14ac:dyDescent="0.2">
      <c r="A8" s="53"/>
      <c r="B8" s="24"/>
      <c r="C8" s="32"/>
      <c r="D8" s="25"/>
      <c r="E8" s="25"/>
      <c r="F8" s="19" t="str">
        <f t="shared" si="0"/>
        <v/>
      </c>
      <c r="G8" s="4"/>
      <c r="H8" s="4"/>
    </row>
    <row r="9" spans="1:8" ht="18.75" customHeight="1" x14ac:dyDescent="0.2">
      <c r="A9" s="53"/>
      <c r="B9" s="24"/>
      <c r="C9" s="32"/>
      <c r="D9" s="25"/>
      <c r="E9" s="25"/>
      <c r="F9" s="19" t="str">
        <f t="shared" si="0"/>
        <v/>
      </c>
      <c r="G9" s="4"/>
      <c r="H9" s="4"/>
    </row>
    <row r="10" spans="1:8" ht="18.75" customHeight="1" x14ac:dyDescent="0.2">
      <c r="A10" s="53"/>
      <c r="B10" s="24"/>
      <c r="C10" s="32"/>
      <c r="D10" s="25"/>
      <c r="E10" s="25"/>
      <c r="F10" s="19" t="str">
        <f t="shared" si="0"/>
        <v/>
      </c>
      <c r="G10" s="4"/>
      <c r="H10" s="4"/>
    </row>
    <row r="11" spans="1:8" ht="18.75" customHeight="1" x14ac:dyDescent="0.2">
      <c r="A11" s="53"/>
      <c r="B11" s="24"/>
      <c r="C11" s="32"/>
      <c r="D11" s="25"/>
      <c r="E11" s="25"/>
      <c r="F11" s="19" t="str">
        <f t="shared" si="0"/>
        <v/>
      </c>
      <c r="G11" s="4"/>
      <c r="H11" s="4"/>
    </row>
    <row r="12" spans="1:8" ht="18.75" customHeight="1" x14ac:dyDescent="0.2">
      <c r="A12" s="53"/>
      <c r="B12" s="24"/>
      <c r="C12" s="32"/>
      <c r="D12" s="25"/>
      <c r="E12" s="25"/>
      <c r="F12" s="19" t="str">
        <f t="shared" si="0"/>
        <v/>
      </c>
      <c r="G12" s="4"/>
      <c r="H12" s="4"/>
    </row>
    <row r="13" spans="1:8" ht="18.75" customHeight="1" x14ac:dyDescent="0.2">
      <c r="A13" s="53"/>
      <c r="B13" s="24"/>
      <c r="C13" s="32"/>
      <c r="D13" s="25"/>
      <c r="E13" s="25"/>
      <c r="F13" s="19" t="str">
        <f t="shared" si="0"/>
        <v/>
      </c>
      <c r="G13" s="4"/>
      <c r="H13" s="4"/>
    </row>
    <row r="14" spans="1:8" ht="18.75" customHeight="1" x14ac:dyDescent="0.2">
      <c r="A14" s="53"/>
      <c r="B14" s="24"/>
      <c r="C14" s="32"/>
      <c r="D14" s="25"/>
      <c r="E14" s="25"/>
      <c r="F14" s="19" t="str">
        <f t="shared" si="0"/>
        <v/>
      </c>
      <c r="G14" s="4"/>
      <c r="H14" s="4"/>
    </row>
    <row r="15" spans="1:8" ht="18.75" customHeight="1" x14ac:dyDescent="0.2">
      <c r="A15" s="53"/>
      <c r="B15" s="24"/>
      <c r="C15" s="32"/>
      <c r="D15" s="25"/>
      <c r="E15" s="25"/>
      <c r="F15" s="19" t="str">
        <f t="shared" si="0"/>
        <v/>
      </c>
      <c r="G15" s="4"/>
      <c r="H15" s="4"/>
    </row>
    <row r="16" spans="1:8" ht="18.75" customHeight="1" x14ac:dyDescent="0.2">
      <c r="A16" s="53"/>
      <c r="B16" s="24"/>
      <c r="C16" s="32"/>
      <c r="D16" s="25"/>
      <c r="E16" s="25"/>
      <c r="F16" s="19" t="str">
        <f t="shared" si="0"/>
        <v/>
      </c>
      <c r="G16" s="58"/>
      <c r="H16" s="59"/>
    </row>
    <row r="17" spans="1:8" ht="18.75" customHeight="1" x14ac:dyDescent="0.2">
      <c r="A17" s="53"/>
      <c r="B17" s="24"/>
      <c r="C17" s="32"/>
      <c r="D17" s="25"/>
      <c r="E17" s="25"/>
      <c r="F17" s="19" t="str">
        <f t="shared" si="0"/>
        <v/>
      </c>
      <c r="G17" s="59"/>
      <c r="H17" s="59"/>
    </row>
    <row r="18" spans="1:8" ht="18.75" customHeight="1" x14ac:dyDescent="0.2">
      <c r="A18" s="53"/>
      <c r="B18" s="24"/>
      <c r="C18" s="32"/>
      <c r="D18" s="25"/>
      <c r="E18" s="25"/>
      <c r="F18" s="19" t="str">
        <f t="shared" si="0"/>
        <v/>
      </c>
      <c r="G18" s="59"/>
      <c r="H18" s="59"/>
    </row>
    <row r="19" spans="1:8" ht="18.75" customHeight="1" x14ac:dyDescent="0.2">
      <c r="A19" s="53"/>
      <c r="B19" s="24"/>
      <c r="C19" s="32"/>
      <c r="D19" s="25"/>
      <c r="E19" s="25"/>
      <c r="F19" s="19" t="str">
        <f t="shared" si="0"/>
        <v/>
      </c>
      <c r="G19" s="59"/>
      <c r="H19" s="59"/>
    </row>
    <row r="20" spans="1:8" ht="18.75" customHeight="1" x14ac:dyDescent="0.2">
      <c r="A20" s="53"/>
      <c r="B20" s="24"/>
      <c r="C20" s="32"/>
      <c r="D20" s="25"/>
      <c r="E20" s="25"/>
      <c r="F20" s="19" t="str">
        <f t="shared" si="0"/>
        <v/>
      </c>
      <c r="G20" s="59"/>
      <c r="H20" s="59"/>
    </row>
    <row r="21" spans="1:8" ht="18.75" customHeight="1" x14ac:dyDescent="0.2">
      <c r="A21" s="53"/>
      <c r="B21" s="24"/>
      <c r="C21" s="32"/>
      <c r="D21" s="25"/>
      <c r="E21" s="25"/>
      <c r="F21" s="19" t="str">
        <f t="shared" si="0"/>
        <v/>
      </c>
      <c r="G21" s="58"/>
      <c r="H21" s="59"/>
    </row>
    <row r="22" spans="1:8" ht="18.75" customHeight="1" x14ac:dyDescent="0.2">
      <c r="A22" s="53"/>
      <c r="B22" s="24"/>
      <c r="C22" s="32"/>
      <c r="D22" s="25"/>
      <c r="E22" s="25"/>
      <c r="F22" s="19" t="str">
        <f t="shared" si="0"/>
        <v/>
      </c>
      <c r="G22" s="4"/>
      <c r="H22" s="4"/>
    </row>
    <row r="23" spans="1:8" ht="18.75" customHeight="1" x14ac:dyDescent="0.2">
      <c r="A23" s="53"/>
      <c r="B23" s="24"/>
      <c r="C23" s="32"/>
      <c r="D23" s="25"/>
      <c r="E23" s="25"/>
      <c r="F23" s="19" t="str">
        <f t="shared" si="0"/>
        <v/>
      </c>
      <c r="G23" s="4"/>
      <c r="H23" s="4"/>
    </row>
    <row r="24" spans="1:8" ht="18.75" customHeight="1" x14ac:dyDescent="0.2">
      <c r="A24" s="53"/>
      <c r="B24" s="24"/>
      <c r="C24" s="32"/>
      <c r="D24" s="25"/>
      <c r="E24" s="25"/>
      <c r="F24" s="19" t="str">
        <f t="shared" si="0"/>
        <v/>
      </c>
      <c r="G24" s="4"/>
      <c r="H24" s="4"/>
    </row>
    <row r="25" spans="1:8" ht="18.75" customHeight="1" x14ac:dyDescent="0.2">
      <c r="A25" s="53"/>
      <c r="B25" s="24"/>
      <c r="C25" s="32"/>
      <c r="D25" s="25"/>
      <c r="E25" s="25"/>
      <c r="F25" s="19" t="str">
        <f t="shared" si="0"/>
        <v/>
      </c>
      <c r="G25" s="4"/>
      <c r="H25" s="4"/>
    </row>
    <row r="26" spans="1:8" ht="18.75" customHeight="1" x14ac:dyDescent="0.2">
      <c r="A26" s="53"/>
      <c r="B26" s="24"/>
      <c r="C26" s="32"/>
      <c r="D26" s="25"/>
      <c r="E26" s="25"/>
      <c r="F26" s="19" t="str">
        <f t="shared" si="0"/>
        <v/>
      </c>
      <c r="G26" s="4"/>
      <c r="H26" s="4"/>
    </row>
    <row r="27" spans="1:8" ht="18.75" customHeight="1" x14ac:dyDescent="0.2">
      <c r="A27" s="53"/>
      <c r="B27" s="24"/>
      <c r="C27" s="32"/>
      <c r="D27" s="25"/>
      <c r="E27" s="25"/>
      <c r="F27" s="19" t="str">
        <f>IF(B27="","",F26+D27-E27)</f>
        <v/>
      </c>
      <c r="G27" s="4"/>
      <c r="H27" s="4"/>
    </row>
    <row r="28" spans="1:8" ht="18.75" customHeight="1" x14ac:dyDescent="0.2">
      <c r="A28" s="53"/>
      <c r="B28" s="24"/>
      <c r="C28" s="32"/>
      <c r="D28" s="25"/>
      <c r="E28" s="25"/>
      <c r="F28" s="19" t="str">
        <f t="shared" si="0"/>
        <v/>
      </c>
      <c r="G28" s="4"/>
      <c r="H28" s="4"/>
    </row>
    <row r="29" spans="1:8" ht="18.75" customHeight="1" x14ac:dyDescent="0.2">
      <c r="A29" s="53"/>
      <c r="B29" s="24"/>
      <c r="C29" s="32"/>
      <c r="D29" s="25"/>
      <c r="E29" s="25"/>
      <c r="F29" s="19" t="str">
        <f t="shared" si="0"/>
        <v/>
      </c>
      <c r="G29" s="4"/>
      <c r="H29" s="4"/>
    </row>
    <row r="30" spans="1:8" ht="18.75" customHeight="1" x14ac:dyDescent="0.2">
      <c r="A30" s="53"/>
      <c r="B30" s="24"/>
      <c r="C30" s="32"/>
      <c r="D30" s="25"/>
      <c r="E30" s="25"/>
      <c r="F30" s="19" t="str">
        <f t="shared" si="0"/>
        <v/>
      </c>
      <c r="G30" s="4"/>
      <c r="H30" s="4"/>
    </row>
    <row r="31" spans="1:8" ht="18.75" customHeight="1" x14ac:dyDescent="0.2">
      <c r="A31" s="53"/>
      <c r="B31" s="24"/>
      <c r="C31" s="32"/>
      <c r="D31" s="25"/>
      <c r="E31" s="25"/>
      <c r="F31" s="19" t="str">
        <f t="shared" si="0"/>
        <v/>
      </c>
      <c r="G31" s="4"/>
      <c r="H31" s="4"/>
    </row>
    <row r="32" spans="1:8" ht="18.75" customHeight="1" x14ac:dyDescent="0.2">
      <c r="A32" s="53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53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53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53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53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ht="18.75" customHeight="1" x14ac:dyDescent="0.2">
      <c r="A37" s="53"/>
      <c r="B37" s="24"/>
      <c r="C37" s="32"/>
      <c r="D37" s="25"/>
      <c r="E37" s="25"/>
      <c r="F37" s="19" t="str">
        <f t="shared" si="0"/>
        <v/>
      </c>
      <c r="G37" s="4"/>
      <c r="H37" s="4"/>
    </row>
    <row r="38" spans="1:8" ht="18.75" customHeight="1" x14ac:dyDescent="0.2">
      <c r="A38" s="53"/>
      <c r="B38" s="24"/>
      <c r="C38" s="32"/>
      <c r="D38" s="25"/>
      <c r="E38" s="25"/>
      <c r="F38" s="19" t="str">
        <f t="shared" si="0"/>
        <v/>
      </c>
      <c r="G38" s="4"/>
      <c r="H38" s="4"/>
    </row>
    <row r="39" spans="1:8" ht="18.75" customHeight="1" x14ac:dyDescent="0.2">
      <c r="A39" s="53"/>
      <c r="B39" s="24"/>
      <c r="C39" s="32"/>
      <c r="D39" s="25"/>
      <c r="E39" s="25"/>
      <c r="F39" s="19" t="str">
        <f t="shared" si="0"/>
        <v/>
      </c>
      <c r="G39" s="4"/>
      <c r="H39" s="4"/>
    </row>
    <row r="40" spans="1:8" ht="18.75" customHeight="1" x14ac:dyDescent="0.2">
      <c r="A40" s="53"/>
      <c r="B40" s="24"/>
      <c r="C40" s="32"/>
      <c r="D40" s="25"/>
      <c r="E40" s="25"/>
      <c r="F40" s="19" t="str">
        <f t="shared" si="0"/>
        <v/>
      </c>
      <c r="G40" s="4"/>
      <c r="H40" s="4"/>
    </row>
    <row r="41" spans="1:8" ht="18.75" customHeight="1" x14ac:dyDescent="0.2">
      <c r="A41" s="53"/>
      <c r="B41" s="24"/>
      <c r="C41" s="32"/>
      <c r="D41" s="25"/>
      <c r="E41" s="25"/>
      <c r="F41" s="19" t="str">
        <f t="shared" si="0"/>
        <v/>
      </c>
      <c r="G41" s="4"/>
      <c r="H41" s="4"/>
    </row>
    <row r="42" spans="1:8" ht="18.75" customHeight="1" x14ac:dyDescent="0.2">
      <c r="A42" s="53"/>
      <c r="B42" s="24"/>
      <c r="C42" s="32"/>
      <c r="D42" s="25"/>
      <c r="E42" s="25"/>
      <c r="F42" s="19" t="str">
        <f t="shared" si="0"/>
        <v/>
      </c>
      <c r="G42" s="4"/>
      <c r="H42" s="4"/>
    </row>
    <row r="43" spans="1:8" ht="18.75" customHeight="1" x14ac:dyDescent="0.2">
      <c r="A43" s="53"/>
      <c r="B43" s="24"/>
      <c r="C43" s="32"/>
      <c r="D43" s="25"/>
      <c r="E43" s="25"/>
      <c r="F43" s="19" t="str">
        <f>IF(B43="","",F42+D43-E43)</f>
        <v/>
      </c>
      <c r="G43" s="4"/>
      <c r="H43" s="4"/>
    </row>
    <row r="44" spans="1:8" ht="18.75" customHeight="1" x14ac:dyDescent="0.2">
      <c r="A44" s="53"/>
      <c r="B44" s="24"/>
      <c r="C44" s="32"/>
      <c r="D44" s="25"/>
      <c r="E44" s="25"/>
      <c r="F44" s="19" t="str">
        <f t="shared" si="0"/>
        <v/>
      </c>
      <c r="G44" s="4"/>
      <c r="H44" s="4"/>
    </row>
    <row r="45" spans="1:8" ht="18.75" customHeight="1" x14ac:dyDescent="0.2">
      <c r="A45" s="53"/>
      <c r="B45" s="24"/>
      <c r="C45" s="32"/>
      <c r="D45" s="25"/>
      <c r="E45" s="25"/>
      <c r="F45" s="19" t="str">
        <f t="shared" si="0"/>
        <v/>
      </c>
      <c r="G45" s="4"/>
      <c r="H45" s="4"/>
    </row>
    <row r="46" spans="1:8" ht="18.75" customHeight="1" x14ac:dyDescent="0.2">
      <c r="A46" s="53"/>
      <c r="B46" s="24"/>
      <c r="C46" s="32"/>
      <c r="D46" s="25"/>
      <c r="E46" s="25"/>
      <c r="F46" s="19" t="str">
        <f t="shared" si="0"/>
        <v/>
      </c>
      <c r="G46" s="4"/>
      <c r="H46" s="4"/>
    </row>
    <row r="47" spans="1:8" ht="18.75" customHeight="1" x14ac:dyDescent="0.2">
      <c r="A47" s="53"/>
      <c r="B47" s="24"/>
      <c r="C47" s="32"/>
      <c r="D47" s="25"/>
      <c r="E47" s="25"/>
      <c r="F47" s="56" t="str">
        <f t="shared" si="0"/>
        <v/>
      </c>
      <c r="G47" s="4"/>
      <c r="H47" s="4"/>
    </row>
    <row r="48" spans="1:8" ht="18.75" customHeight="1" x14ac:dyDescent="0.2">
      <c r="A48" s="53"/>
      <c r="B48" s="24"/>
      <c r="C48" s="32"/>
      <c r="D48" s="25"/>
      <c r="E48" s="25"/>
      <c r="F48" s="56" t="str">
        <f t="shared" si="0"/>
        <v/>
      </c>
      <c r="G48" s="4"/>
      <c r="H48" s="4"/>
    </row>
    <row r="49" spans="1:8" ht="18.75" customHeight="1" x14ac:dyDescent="0.2">
      <c r="A49" s="53"/>
      <c r="B49" s="24"/>
      <c r="C49" s="32"/>
      <c r="D49" s="25"/>
      <c r="E49" s="25"/>
      <c r="F49" s="56" t="str">
        <f t="shared" si="0"/>
        <v/>
      </c>
      <c r="G49" s="4"/>
      <c r="H49" s="4"/>
    </row>
    <row r="50" spans="1:8" ht="18.75" customHeight="1" x14ac:dyDescent="0.2">
      <c r="A50" s="53"/>
      <c r="B50" s="24"/>
      <c r="C50" s="32"/>
      <c r="D50" s="25"/>
      <c r="E50" s="25"/>
      <c r="F50" s="56" t="str">
        <f t="shared" si="0"/>
        <v/>
      </c>
      <c r="G50" s="4"/>
      <c r="H50" s="4"/>
    </row>
    <row r="51" spans="1:8" ht="18.75" customHeight="1" x14ac:dyDescent="0.2">
      <c r="A51" s="53"/>
      <c r="B51" s="24"/>
      <c r="C51" s="32"/>
      <c r="D51" s="25"/>
      <c r="E51" s="25"/>
      <c r="F51" s="56" t="str">
        <f t="shared" si="0"/>
        <v/>
      </c>
      <c r="G51" s="4"/>
      <c r="H51" s="4"/>
    </row>
    <row r="52" spans="1:8" ht="18.75" customHeight="1" x14ac:dyDescent="0.2">
      <c r="A52" s="53"/>
      <c r="B52" s="24"/>
      <c r="C52" s="32"/>
      <c r="D52" s="25"/>
      <c r="E52" s="25"/>
      <c r="F52" s="56" t="str">
        <f t="shared" si="0"/>
        <v/>
      </c>
      <c r="G52" s="4"/>
      <c r="H52" s="4"/>
    </row>
    <row r="53" spans="1:8" ht="18.75" customHeight="1" x14ac:dyDescent="0.2">
      <c r="A53" s="53"/>
      <c r="B53" s="24"/>
      <c r="C53" s="32"/>
      <c r="D53" s="25"/>
      <c r="E53" s="25"/>
      <c r="F53" s="71" t="str">
        <f t="shared" si="0"/>
        <v/>
      </c>
      <c r="G53" s="4"/>
      <c r="H53" s="4"/>
    </row>
    <row r="54" spans="1:8" ht="18.75" customHeight="1" x14ac:dyDescent="0.2">
      <c r="A54" s="53"/>
      <c r="B54" s="24"/>
      <c r="C54" s="32"/>
      <c r="D54" s="25"/>
      <c r="E54" s="25"/>
      <c r="F54" s="71" t="str">
        <f t="shared" si="0"/>
        <v/>
      </c>
      <c r="G54" s="4"/>
      <c r="H54" s="4"/>
    </row>
    <row r="55" spans="1:8" x14ac:dyDescent="0.15">
      <c r="A55" s="53"/>
      <c r="B55" s="24"/>
      <c r="C55" s="32"/>
      <c r="D55" s="25"/>
      <c r="E55" s="25"/>
      <c r="F55" s="71" t="str">
        <f t="shared" si="0"/>
        <v/>
      </c>
      <c r="H55" s="2"/>
    </row>
    <row r="56" spans="1:8" x14ac:dyDescent="0.15">
      <c r="A56" s="53"/>
      <c r="B56" s="24"/>
      <c r="C56" s="32"/>
      <c r="D56" s="25"/>
      <c r="E56" s="25"/>
      <c r="F56" s="71" t="str">
        <f t="shared" si="0"/>
        <v/>
      </c>
    </row>
    <row r="57" spans="1:8" x14ac:dyDescent="0.15">
      <c r="A57" s="53"/>
      <c r="B57" s="24"/>
      <c r="C57" s="32"/>
      <c r="D57" s="25"/>
      <c r="E57" s="25"/>
      <c r="F57" s="71" t="str">
        <f t="shared" si="0"/>
        <v/>
      </c>
    </row>
    <row r="58" spans="1:8" x14ac:dyDescent="0.15">
      <c r="A58" s="53"/>
      <c r="B58" s="24"/>
      <c r="C58" s="32"/>
      <c r="D58" s="25"/>
      <c r="E58" s="25"/>
      <c r="F58" s="71" t="str">
        <f t="shared" si="0"/>
        <v/>
      </c>
    </row>
    <row r="59" spans="1:8" x14ac:dyDescent="0.15">
      <c r="A59" s="53"/>
      <c r="B59" s="24"/>
      <c r="C59" s="32"/>
      <c r="D59" s="25"/>
      <c r="E59" s="25"/>
      <c r="F59" s="71" t="str">
        <f t="shared" si="0"/>
        <v/>
      </c>
    </row>
    <row r="60" spans="1:8" x14ac:dyDescent="0.15">
      <c r="A60" s="53"/>
      <c r="B60" s="24"/>
      <c r="C60" s="32"/>
      <c r="D60" s="25"/>
      <c r="E60" s="25"/>
      <c r="F60" s="71" t="str">
        <f t="shared" si="0"/>
        <v/>
      </c>
    </row>
    <row r="61" spans="1:8" x14ac:dyDescent="0.15">
      <c r="A61" s="53"/>
      <c r="B61" s="24"/>
      <c r="C61" s="32"/>
      <c r="D61" s="25"/>
      <c r="E61" s="25"/>
      <c r="F61" s="71" t="str">
        <f t="shared" si="0"/>
        <v/>
      </c>
    </row>
    <row r="62" spans="1:8" x14ac:dyDescent="0.15">
      <c r="A62" s="53"/>
      <c r="B62" s="24"/>
      <c r="C62" s="32"/>
      <c r="D62" s="25"/>
      <c r="E62" s="25"/>
      <c r="F62" s="71" t="str">
        <f t="shared" si="0"/>
        <v/>
      </c>
    </row>
    <row r="63" spans="1:8" x14ac:dyDescent="0.15">
      <c r="A63" s="53"/>
      <c r="B63" s="24"/>
      <c r="C63" s="32"/>
      <c r="D63" s="25"/>
      <c r="E63" s="25"/>
      <c r="F63" s="71" t="str">
        <f t="shared" si="0"/>
        <v/>
      </c>
    </row>
    <row r="64" spans="1:8" x14ac:dyDescent="0.15">
      <c r="A64" s="53"/>
      <c r="B64" s="24"/>
      <c r="C64" s="32"/>
      <c r="D64" s="25"/>
      <c r="E64" s="25"/>
      <c r="F64" s="71" t="str">
        <f>IF(B64="","",F63+D64-E64)</f>
        <v/>
      </c>
    </row>
    <row r="65" spans="1:6" x14ac:dyDescent="0.15">
      <c r="A65" s="53"/>
      <c r="B65" s="24"/>
      <c r="C65" s="32"/>
      <c r="D65" s="25"/>
      <c r="E65" s="25"/>
      <c r="F65" s="71" t="str">
        <f t="shared" si="0"/>
        <v/>
      </c>
    </row>
    <row r="66" spans="1:6" x14ac:dyDescent="0.15">
      <c r="A66" s="53"/>
      <c r="B66" s="24"/>
      <c r="C66" s="32"/>
      <c r="D66" s="25"/>
      <c r="E66" s="25"/>
      <c r="F66" s="71" t="str">
        <f t="shared" si="0"/>
        <v/>
      </c>
    </row>
    <row r="67" spans="1:6" x14ac:dyDescent="0.15">
      <c r="A67" s="53"/>
      <c r="B67" s="24"/>
      <c r="C67" s="32"/>
      <c r="D67" s="25"/>
      <c r="E67" s="25"/>
      <c r="F67" s="71" t="str">
        <f t="shared" si="0"/>
        <v/>
      </c>
    </row>
    <row r="68" spans="1:6" x14ac:dyDescent="0.15">
      <c r="A68" s="53"/>
      <c r="B68" s="24"/>
      <c r="C68" s="32"/>
      <c r="D68" s="25"/>
      <c r="E68" s="25"/>
      <c r="F68" s="56" t="str">
        <f t="shared" si="0"/>
        <v/>
      </c>
    </row>
    <row r="69" spans="1:6" x14ac:dyDescent="0.15">
      <c r="A69" s="53"/>
      <c r="B69" s="24"/>
      <c r="C69" s="32"/>
      <c r="D69" s="25"/>
      <c r="E69" s="25"/>
      <c r="F69" s="56" t="str">
        <f>IF(B69="","",F68+D69-E69)</f>
        <v/>
      </c>
    </row>
    <row r="70" spans="1:6" x14ac:dyDescent="0.15">
      <c r="A70" s="68"/>
      <c r="B70" s="24"/>
      <c r="C70" s="32"/>
      <c r="D70" s="25"/>
      <c r="E70" s="25"/>
      <c r="F70" s="56" t="str">
        <f>IF(B70="","",F69+D70-E70)</f>
        <v/>
      </c>
    </row>
    <row r="71" spans="1:6" x14ac:dyDescent="0.15">
      <c r="A71" s="68"/>
      <c r="B71" s="24"/>
      <c r="C71" s="32"/>
      <c r="D71" s="25"/>
      <c r="E71" s="25"/>
      <c r="F71" s="56" t="str">
        <f>IF(B71="","",F70+D71-E71)</f>
        <v/>
      </c>
    </row>
    <row r="72" spans="1:6" x14ac:dyDescent="0.15">
      <c r="A72" s="68"/>
      <c r="B72" s="24"/>
      <c r="C72" s="32"/>
      <c r="D72" s="25"/>
      <c r="E72" s="25"/>
      <c r="F72" s="56" t="str">
        <f>IF(B72="","",F71+D72-E72)</f>
        <v/>
      </c>
    </row>
    <row r="73" spans="1:6" x14ac:dyDescent="0.15">
      <c r="A73" s="68"/>
      <c r="B73" s="65"/>
      <c r="C73" s="32"/>
      <c r="D73" s="66"/>
      <c r="E73" s="67"/>
      <c r="F73" s="56" t="str">
        <f t="shared" ref="F73:F82" si="1">IF(B73="","",F72+D73-E73)</f>
        <v/>
      </c>
    </row>
    <row r="74" spans="1:6" x14ac:dyDescent="0.15">
      <c r="A74" s="68"/>
      <c r="B74" s="24"/>
      <c r="C74" s="32"/>
      <c r="D74" s="54"/>
      <c r="E74" s="55"/>
      <c r="F74" s="56" t="str">
        <f t="shared" si="1"/>
        <v/>
      </c>
    </row>
    <row r="75" spans="1:6" x14ac:dyDescent="0.15">
      <c r="A75" s="68"/>
      <c r="B75" s="24"/>
      <c r="C75" s="32"/>
      <c r="D75" s="66"/>
      <c r="E75" s="67"/>
      <c r="F75" s="56" t="str">
        <f t="shared" si="1"/>
        <v/>
      </c>
    </row>
    <row r="76" spans="1:6" x14ac:dyDescent="0.15">
      <c r="A76" s="68"/>
      <c r="B76" s="24"/>
      <c r="C76" s="32"/>
      <c r="D76" s="54"/>
      <c r="E76" s="55"/>
      <c r="F76" s="56" t="str">
        <f t="shared" si="1"/>
        <v/>
      </c>
    </row>
    <row r="77" spans="1:6" x14ac:dyDescent="0.15">
      <c r="A77" s="68"/>
      <c r="B77" s="65"/>
      <c r="C77" s="32"/>
      <c r="D77" s="66"/>
      <c r="E77" s="67"/>
      <c r="F77" s="56" t="str">
        <f t="shared" si="1"/>
        <v/>
      </c>
    </row>
    <row r="78" spans="1:6" x14ac:dyDescent="0.15">
      <c r="A78" s="68"/>
      <c r="B78" s="24"/>
      <c r="C78" s="69"/>
      <c r="D78" s="54"/>
      <c r="E78" s="55"/>
      <c r="F78" s="56" t="str">
        <f t="shared" si="1"/>
        <v/>
      </c>
    </row>
    <row r="79" spans="1:6" x14ac:dyDescent="0.15">
      <c r="A79" s="73"/>
      <c r="B79" s="65"/>
      <c r="C79" s="74"/>
      <c r="D79" s="66"/>
      <c r="E79" s="67"/>
      <c r="F79" s="56" t="str">
        <f t="shared" si="1"/>
        <v/>
      </c>
    </row>
    <row r="80" spans="1:6" x14ac:dyDescent="0.15">
      <c r="A80" s="73"/>
      <c r="B80" s="65"/>
      <c r="C80" s="75"/>
      <c r="D80" s="76"/>
      <c r="E80" s="76"/>
      <c r="F80" s="19" t="str">
        <f t="shared" si="1"/>
        <v/>
      </c>
    </row>
    <row r="81" spans="1:6" x14ac:dyDescent="0.15">
      <c r="A81" s="61"/>
      <c r="B81" s="64"/>
      <c r="C81" s="63"/>
      <c r="D81" s="62"/>
      <c r="E81" s="62"/>
      <c r="F81" s="19" t="str">
        <f t="shared" si="1"/>
        <v/>
      </c>
    </row>
    <row r="82" spans="1:6" x14ac:dyDescent="0.15">
      <c r="A82" s="61"/>
      <c r="B82" s="64"/>
      <c r="C82" s="63"/>
      <c r="D82" s="62"/>
      <c r="E82" s="62"/>
      <c r="F82" s="19" t="str">
        <f t="shared" si="1"/>
        <v/>
      </c>
    </row>
    <row r="83" spans="1:6" x14ac:dyDescent="0.15">
      <c r="A83" s="61"/>
      <c r="B83" s="64"/>
      <c r="C83" s="63"/>
      <c r="D83" s="62"/>
      <c r="E83" s="62"/>
      <c r="F83" s="62"/>
    </row>
    <row r="84" spans="1:6" x14ac:dyDescent="0.15">
      <c r="A84" s="61"/>
      <c r="B84" s="64"/>
      <c r="C84" s="63"/>
      <c r="D84" s="62"/>
      <c r="E84" s="62"/>
      <c r="F84" s="62"/>
    </row>
    <row r="85" spans="1:6" x14ac:dyDescent="0.15">
      <c r="A85" s="61"/>
      <c r="B85" s="64"/>
      <c r="C85" s="63"/>
      <c r="D85" s="62"/>
      <c r="E85" s="62"/>
      <c r="F85" s="62"/>
    </row>
    <row r="86" spans="1:6" x14ac:dyDescent="0.15">
      <c r="A86" s="28"/>
    </row>
    <row r="87" spans="1:6" x14ac:dyDescent="0.15">
      <c r="A87" s="28"/>
    </row>
    <row r="88" spans="1:6" x14ac:dyDescent="0.15">
      <c r="A88" s="28"/>
    </row>
  </sheetData>
  <sheetProtection formatCells="0"/>
  <mergeCells count="1">
    <mergeCell ref="B2:C2"/>
  </mergeCells>
  <phoneticPr fontId="2"/>
  <conditionalFormatting sqref="H2">
    <cfRule type="cellIs" dxfId="16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tabColor rgb="FFFFC000"/>
  </sheetPr>
  <dimension ref="A1:H88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消耗その他(10-1)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60" t="s">
        <v>35</v>
      </c>
      <c r="C3" s="30"/>
      <c r="D3" s="19">
        <f>配当額!H65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53"/>
      <c r="B4" s="24"/>
      <c r="C4" s="32"/>
      <c r="D4" s="25"/>
      <c r="E4" s="25"/>
      <c r="F4" s="19" t="str">
        <f>IF(B4="","",F3+D4-E4)</f>
        <v/>
      </c>
      <c r="G4" s="4"/>
      <c r="H4" s="4"/>
    </row>
    <row r="5" spans="1:8" ht="18.75" customHeight="1" x14ac:dyDescent="0.2">
      <c r="A5" s="53"/>
      <c r="B5" s="24"/>
      <c r="C5" s="32"/>
      <c r="D5" s="25"/>
      <c r="E5" s="25"/>
      <c r="F5" s="19" t="str">
        <f t="shared" ref="F5:F68" si="0">IF(B5="","",F4+D5-E5)</f>
        <v/>
      </c>
      <c r="G5" s="4"/>
      <c r="H5" s="4"/>
    </row>
    <row r="6" spans="1:8" ht="18.75" customHeight="1" x14ac:dyDescent="0.2">
      <c r="A6" s="53"/>
      <c r="B6" s="24"/>
      <c r="C6" s="32"/>
      <c r="D6" s="25"/>
      <c r="E6" s="25"/>
      <c r="F6" s="19" t="str">
        <f t="shared" si="0"/>
        <v/>
      </c>
      <c r="G6" s="4"/>
      <c r="H6" s="4"/>
    </row>
    <row r="7" spans="1:8" ht="18.75" customHeight="1" x14ac:dyDescent="0.2">
      <c r="A7" s="53"/>
      <c r="B7" s="24"/>
      <c r="C7" s="32"/>
      <c r="D7" s="25"/>
      <c r="E7" s="25"/>
      <c r="F7" s="19" t="str">
        <f t="shared" si="0"/>
        <v/>
      </c>
      <c r="G7" s="4"/>
      <c r="H7" s="4"/>
    </row>
    <row r="8" spans="1:8" ht="18.75" customHeight="1" x14ac:dyDescent="0.2">
      <c r="A8" s="53"/>
      <c r="B8" s="24"/>
      <c r="C8" s="32"/>
      <c r="D8" s="25"/>
      <c r="E8" s="25"/>
      <c r="F8" s="19" t="str">
        <f t="shared" si="0"/>
        <v/>
      </c>
      <c r="G8" s="4"/>
      <c r="H8" s="4"/>
    </row>
    <row r="9" spans="1:8" ht="18.75" customHeight="1" x14ac:dyDescent="0.2">
      <c r="A9" s="53"/>
      <c r="B9" s="24"/>
      <c r="C9" s="32"/>
      <c r="D9" s="25"/>
      <c r="E9" s="25"/>
      <c r="F9" s="19" t="str">
        <f t="shared" si="0"/>
        <v/>
      </c>
      <c r="G9" s="4"/>
      <c r="H9" s="4"/>
    </row>
    <row r="10" spans="1:8" ht="18.75" customHeight="1" x14ac:dyDescent="0.2">
      <c r="A10" s="53"/>
      <c r="B10" s="24"/>
      <c r="C10" s="32"/>
      <c r="D10" s="25"/>
      <c r="E10" s="25"/>
      <c r="F10" s="19" t="str">
        <f t="shared" si="0"/>
        <v/>
      </c>
      <c r="G10" s="4"/>
      <c r="H10" s="4"/>
    </row>
    <row r="11" spans="1:8" ht="18.75" customHeight="1" x14ac:dyDescent="0.2">
      <c r="A11" s="53"/>
      <c r="B11" s="24"/>
      <c r="C11" s="32"/>
      <c r="D11" s="25"/>
      <c r="E11" s="25"/>
      <c r="F11" s="19" t="str">
        <f t="shared" si="0"/>
        <v/>
      </c>
      <c r="G11" s="4"/>
      <c r="H11" s="4"/>
    </row>
    <row r="12" spans="1:8" ht="18.75" customHeight="1" x14ac:dyDescent="0.2">
      <c r="A12" s="53"/>
      <c r="B12" s="24"/>
      <c r="C12" s="32"/>
      <c r="D12" s="25"/>
      <c r="E12" s="25"/>
      <c r="F12" s="19" t="str">
        <f t="shared" si="0"/>
        <v/>
      </c>
      <c r="G12" s="4"/>
      <c r="H12" s="4"/>
    </row>
    <row r="13" spans="1:8" ht="18.75" customHeight="1" x14ac:dyDescent="0.2">
      <c r="A13" s="53"/>
      <c r="B13" s="24"/>
      <c r="C13" s="32"/>
      <c r="D13" s="25"/>
      <c r="E13" s="25"/>
      <c r="F13" s="19" t="str">
        <f t="shared" si="0"/>
        <v/>
      </c>
      <c r="G13" s="4"/>
      <c r="H13" s="4"/>
    </row>
    <row r="14" spans="1:8" ht="18.75" customHeight="1" x14ac:dyDescent="0.2">
      <c r="A14" s="53"/>
      <c r="B14" s="24"/>
      <c r="C14" s="32"/>
      <c r="D14" s="25"/>
      <c r="E14" s="25"/>
      <c r="F14" s="19" t="str">
        <f t="shared" si="0"/>
        <v/>
      </c>
      <c r="G14" s="4"/>
      <c r="H14" s="4"/>
    </row>
    <row r="15" spans="1:8" ht="18.75" customHeight="1" x14ac:dyDescent="0.2">
      <c r="A15" s="53"/>
      <c r="B15" s="24"/>
      <c r="C15" s="32"/>
      <c r="D15" s="25"/>
      <c r="E15" s="25"/>
      <c r="F15" s="19" t="str">
        <f t="shared" si="0"/>
        <v/>
      </c>
      <c r="G15" s="4"/>
      <c r="H15" s="4"/>
    </row>
    <row r="16" spans="1:8" ht="18.75" customHeight="1" x14ac:dyDescent="0.2">
      <c r="A16" s="53"/>
      <c r="B16" s="24"/>
      <c r="C16" s="32"/>
      <c r="D16" s="25"/>
      <c r="E16" s="25"/>
      <c r="F16" s="19" t="str">
        <f t="shared" si="0"/>
        <v/>
      </c>
      <c r="G16" s="58"/>
      <c r="H16" s="59"/>
    </row>
    <row r="17" spans="1:8" ht="18.75" customHeight="1" x14ac:dyDescent="0.2">
      <c r="A17" s="53"/>
      <c r="B17" s="24"/>
      <c r="C17" s="32"/>
      <c r="D17" s="25"/>
      <c r="E17" s="25"/>
      <c r="F17" s="19" t="str">
        <f t="shared" si="0"/>
        <v/>
      </c>
      <c r="G17" s="59"/>
      <c r="H17" s="59"/>
    </row>
    <row r="18" spans="1:8" ht="18.75" customHeight="1" x14ac:dyDescent="0.2">
      <c r="A18" s="53"/>
      <c r="B18" s="24"/>
      <c r="C18" s="32"/>
      <c r="D18" s="25"/>
      <c r="E18" s="25"/>
      <c r="F18" s="19" t="str">
        <f t="shared" si="0"/>
        <v/>
      </c>
      <c r="G18" s="59"/>
      <c r="H18" s="59"/>
    </row>
    <row r="19" spans="1:8" ht="18.75" customHeight="1" x14ac:dyDescent="0.2">
      <c r="A19" s="53"/>
      <c r="B19" s="24"/>
      <c r="C19" s="32"/>
      <c r="D19" s="25"/>
      <c r="E19" s="25"/>
      <c r="F19" s="19" t="str">
        <f t="shared" si="0"/>
        <v/>
      </c>
      <c r="G19" s="59"/>
      <c r="H19" s="59"/>
    </row>
    <row r="20" spans="1:8" ht="18.75" customHeight="1" x14ac:dyDescent="0.2">
      <c r="A20" s="53"/>
      <c r="B20" s="24"/>
      <c r="C20" s="32"/>
      <c r="D20" s="25"/>
      <c r="E20" s="25"/>
      <c r="F20" s="19" t="str">
        <f t="shared" si="0"/>
        <v/>
      </c>
      <c r="G20" s="59"/>
      <c r="H20" s="59"/>
    </row>
    <row r="21" spans="1:8" ht="18.75" customHeight="1" x14ac:dyDescent="0.2">
      <c r="A21" s="53"/>
      <c r="B21" s="24"/>
      <c r="C21" s="32"/>
      <c r="D21" s="25"/>
      <c r="E21" s="25"/>
      <c r="F21" s="19" t="str">
        <f t="shared" si="0"/>
        <v/>
      </c>
      <c r="G21" s="58"/>
      <c r="H21" s="59"/>
    </row>
    <row r="22" spans="1:8" ht="18.75" customHeight="1" x14ac:dyDescent="0.2">
      <c r="A22" s="53"/>
      <c r="B22" s="24"/>
      <c r="C22" s="32"/>
      <c r="D22" s="25"/>
      <c r="E22" s="25"/>
      <c r="F22" s="19" t="str">
        <f t="shared" si="0"/>
        <v/>
      </c>
      <c r="G22" s="4"/>
      <c r="H22" s="4"/>
    </row>
    <row r="23" spans="1:8" ht="18.75" customHeight="1" x14ac:dyDescent="0.2">
      <c r="A23" s="53"/>
      <c r="B23" s="24"/>
      <c r="C23" s="32"/>
      <c r="D23" s="25"/>
      <c r="E23" s="25"/>
      <c r="F23" s="19" t="str">
        <f t="shared" si="0"/>
        <v/>
      </c>
      <c r="G23" s="4"/>
      <c r="H23" s="4"/>
    </row>
    <row r="24" spans="1:8" ht="18.75" customHeight="1" x14ac:dyDescent="0.2">
      <c r="A24" s="53"/>
      <c r="B24" s="24"/>
      <c r="C24" s="32"/>
      <c r="D24" s="25"/>
      <c r="E24" s="25"/>
      <c r="F24" s="19" t="str">
        <f t="shared" si="0"/>
        <v/>
      </c>
      <c r="G24" s="4"/>
      <c r="H24" s="4"/>
    </row>
    <row r="25" spans="1:8" ht="18.75" customHeight="1" x14ac:dyDescent="0.2">
      <c r="A25" s="53"/>
      <c r="B25" s="24"/>
      <c r="C25" s="32"/>
      <c r="D25" s="25"/>
      <c r="E25" s="25"/>
      <c r="F25" s="19" t="str">
        <f t="shared" si="0"/>
        <v/>
      </c>
      <c r="G25" s="4"/>
      <c r="H25" s="4"/>
    </row>
    <row r="26" spans="1:8" ht="18.75" customHeight="1" x14ac:dyDescent="0.2">
      <c r="A26" s="53"/>
      <c r="B26" s="24"/>
      <c r="C26" s="32"/>
      <c r="D26" s="25"/>
      <c r="E26" s="25"/>
      <c r="F26" s="19" t="str">
        <f t="shared" si="0"/>
        <v/>
      </c>
      <c r="G26" s="4"/>
      <c r="H26" s="4"/>
    </row>
    <row r="27" spans="1:8" ht="18.75" customHeight="1" x14ac:dyDescent="0.2">
      <c r="A27" s="53"/>
      <c r="B27" s="24"/>
      <c r="C27" s="32"/>
      <c r="D27" s="25"/>
      <c r="E27" s="25"/>
      <c r="F27" s="19" t="str">
        <f>IF(B27="","",F26+D27-E27)</f>
        <v/>
      </c>
      <c r="G27" s="4"/>
      <c r="H27" s="4"/>
    </row>
    <row r="28" spans="1:8" ht="18.75" customHeight="1" x14ac:dyDescent="0.2">
      <c r="A28" s="53"/>
      <c r="B28" s="24"/>
      <c r="C28" s="32"/>
      <c r="D28" s="25"/>
      <c r="E28" s="25"/>
      <c r="F28" s="19" t="str">
        <f t="shared" si="0"/>
        <v/>
      </c>
      <c r="G28" s="4"/>
      <c r="H28" s="4"/>
    </row>
    <row r="29" spans="1:8" ht="18.75" customHeight="1" x14ac:dyDescent="0.2">
      <c r="A29" s="53"/>
      <c r="B29" s="24"/>
      <c r="C29" s="32"/>
      <c r="D29" s="25"/>
      <c r="E29" s="25"/>
      <c r="F29" s="19" t="str">
        <f t="shared" si="0"/>
        <v/>
      </c>
      <c r="G29" s="4"/>
      <c r="H29" s="4"/>
    </row>
    <row r="30" spans="1:8" ht="18.75" customHeight="1" x14ac:dyDescent="0.2">
      <c r="A30" s="53"/>
      <c r="B30" s="24"/>
      <c r="C30" s="32"/>
      <c r="D30" s="25"/>
      <c r="E30" s="25"/>
      <c r="F30" s="19" t="str">
        <f t="shared" si="0"/>
        <v/>
      </c>
      <c r="G30" s="4"/>
      <c r="H30" s="4"/>
    </row>
    <row r="31" spans="1:8" ht="18.75" customHeight="1" x14ac:dyDescent="0.2">
      <c r="A31" s="53"/>
      <c r="B31" s="24"/>
      <c r="C31" s="32"/>
      <c r="D31" s="25"/>
      <c r="E31" s="25"/>
      <c r="F31" s="19" t="str">
        <f t="shared" si="0"/>
        <v/>
      </c>
      <c r="G31" s="4"/>
      <c r="H31" s="4"/>
    </row>
    <row r="32" spans="1:8" ht="18.75" customHeight="1" x14ac:dyDescent="0.2">
      <c r="A32" s="53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53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53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53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53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ht="18.75" customHeight="1" x14ac:dyDescent="0.2">
      <c r="A37" s="53"/>
      <c r="B37" s="24"/>
      <c r="C37" s="32"/>
      <c r="D37" s="25"/>
      <c r="E37" s="25"/>
      <c r="F37" s="19" t="str">
        <f t="shared" si="0"/>
        <v/>
      </c>
      <c r="G37" s="4"/>
      <c r="H37" s="4"/>
    </row>
    <row r="38" spans="1:8" ht="18.75" customHeight="1" x14ac:dyDescent="0.2">
      <c r="A38" s="53"/>
      <c r="B38" s="24"/>
      <c r="C38" s="32"/>
      <c r="D38" s="25"/>
      <c r="E38" s="25"/>
      <c r="F38" s="19" t="str">
        <f t="shared" si="0"/>
        <v/>
      </c>
      <c r="G38" s="4"/>
      <c r="H38" s="4"/>
    </row>
    <row r="39" spans="1:8" ht="18.75" customHeight="1" x14ac:dyDescent="0.2">
      <c r="A39" s="53"/>
      <c r="B39" s="24"/>
      <c r="C39" s="32"/>
      <c r="D39" s="25"/>
      <c r="E39" s="25"/>
      <c r="F39" s="19" t="str">
        <f t="shared" si="0"/>
        <v/>
      </c>
      <c r="G39" s="4"/>
      <c r="H39" s="4"/>
    </row>
    <row r="40" spans="1:8" ht="18.75" customHeight="1" x14ac:dyDescent="0.2">
      <c r="A40" s="53"/>
      <c r="B40" s="24"/>
      <c r="C40" s="32"/>
      <c r="D40" s="25"/>
      <c r="E40" s="25"/>
      <c r="F40" s="19" t="str">
        <f t="shared" si="0"/>
        <v/>
      </c>
      <c r="G40" s="4"/>
      <c r="H40" s="4"/>
    </row>
    <row r="41" spans="1:8" ht="18.75" customHeight="1" x14ac:dyDescent="0.2">
      <c r="A41" s="53"/>
      <c r="B41" s="24"/>
      <c r="C41" s="32"/>
      <c r="D41" s="25"/>
      <c r="E41" s="25"/>
      <c r="F41" s="19" t="str">
        <f t="shared" si="0"/>
        <v/>
      </c>
      <c r="G41" s="4"/>
      <c r="H41" s="4"/>
    </row>
    <row r="42" spans="1:8" ht="18.75" customHeight="1" x14ac:dyDescent="0.2">
      <c r="A42" s="53"/>
      <c r="B42" s="24"/>
      <c r="C42" s="32"/>
      <c r="D42" s="25"/>
      <c r="E42" s="25"/>
      <c r="F42" s="19" t="str">
        <f t="shared" si="0"/>
        <v/>
      </c>
      <c r="G42" s="4"/>
      <c r="H42" s="4"/>
    </row>
    <row r="43" spans="1:8" ht="18.75" customHeight="1" x14ac:dyDescent="0.2">
      <c r="A43" s="53"/>
      <c r="B43" s="24"/>
      <c r="C43" s="32"/>
      <c r="D43" s="25"/>
      <c r="E43" s="25"/>
      <c r="F43" s="19" t="str">
        <f>IF(B43="","",F42+D43-E43)</f>
        <v/>
      </c>
      <c r="G43" s="4"/>
      <c r="H43" s="4"/>
    </row>
    <row r="44" spans="1:8" ht="18.75" customHeight="1" x14ac:dyDescent="0.2">
      <c r="A44" s="53"/>
      <c r="B44" s="24"/>
      <c r="C44" s="32"/>
      <c r="D44" s="25"/>
      <c r="E44" s="25"/>
      <c r="F44" s="19" t="str">
        <f t="shared" si="0"/>
        <v/>
      </c>
      <c r="G44" s="4"/>
      <c r="H44" s="4"/>
    </row>
    <row r="45" spans="1:8" ht="18.75" customHeight="1" x14ac:dyDescent="0.2">
      <c r="A45" s="53"/>
      <c r="B45" s="24"/>
      <c r="C45" s="32"/>
      <c r="D45" s="25"/>
      <c r="E45" s="25"/>
      <c r="F45" s="19" t="str">
        <f t="shared" si="0"/>
        <v/>
      </c>
      <c r="G45" s="4"/>
      <c r="H45" s="4"/>
    </row>
    <row r="46" spans="1:8" ht="18.75" customHeight="1" x14ac:dyDescent="0.2">
      <c r="A46" s="53"/>
      <c r="B46" s="24"/>
      <c r="C46" s="32"/>
      <c r="D46" s="25"/>
      <c r="E46" s="25"/>
      <c r="F46" s="19" t="str">
        <f t="shared" si="0"/>
        <v/>
      </c>
      <c r="G46" s="4"/>
      <c r="H46" s="4"/>
    </row>
    <row r="47" spans="1:8" ht="18.75" customHeight="1" x14ac:dyDescent="0.2">
      <c r="A47" s="53"/>
      <c r="B47" s="24"/>
      <c r="C47" s="32"/>
      <c r="D47" s="25"/>
      <c r="E47" s="25"/>
      <c r="F47" s="56" t="str">
        <f t="shared" si="0"/>
        <v/>
      </c>
      <c r="G47" s="4"/>
      <c r="H47" s="4"/>
    </row>
    <row r="48" spans="1:8" ht="18.75" customHeight="1" x14ac:dyDescent="0.2">
      <c r="A48" s="53"/>
      <c r="B48" s="24"/>
      <c r="C48" s="32"/>
      <c r="D48" s="25"/>
      <c r="E48" s="25"/>
      <c r="F48" s="56" t="str">
        <f t="shared" si="0"/>
        <v/>
      </c>
      <c r="G48" s="4"/>
      <c r="H48" s="4"/>
    </row>
    <row r="49" spans="1:8" ht="18.75" customHeight="1" x14ac:dyDescent="0.2">
      <c r="A49" s="53"/>
      <c r="B49" s="24"/>
      <c r="C49" s="32"/>
      <c r="D49" s="25"/>
      <c r="E49" s="25"/>
      <c r="F49" s="56" t="str">
        <f t="shared" si="0"/>
        <v/>
      </c>
      <c r="G49" s="4"/>
      <c r="H49" s="4"/>
    </row>
    <row r="50" spans="1:8" ht="18.75" customHeight="1" x14ac:dyDescent="0.2">
      <c r="A50" s="53"/>
      <c r="B50" s="24"/>
      <c r="C50" s="32"/>
      <c r="D50" s="25"/>
      <c r="E50" s="25"/>
      <c r="F50" s="56" t="str">
        <f t="shared" si="0"/>
        <v/>
      </c>
      <c r="G50" s="4"/>
      <c r="H50" s="4"/>
    </row>
    <row r="51" spans="1:8" ht="18.75" customHeight="1" x14ac:dyDescent="0.2">
      <c r="A51" s="53"/>
      <c r="B51" s="24"/>
      <c r="C51" s="32"/>
      <c r="D51" s="25"/>
      <c r="E51" s="25"/>
      <c r="F51" s="56" t="str">
        <f t="shared" si="0"/>
        <v/>
      </c>
      <c r="G51" s="4"/>
      <c r="H51" s="4"/>
    </row>
    <row r="52" spans="1:8" ht="18.75" customHeight="1" x14ac:dyDescent="0.2">
      <c r="A52" s="53"/>
      <c r="B52" s="24"/>
      <c r="C52" s="32"/>
      <c r="D52" s="25"/>
      <c r="E52" s="25"/>
      <c r="F52" s="56" t="str">
        <f t="shared" si="0"/>
        <v/>
      </c>
      <c r="G52" s="4"/>
      <c r="H52" s="4"/>
    </row>
    <row r="53" spans="1:8" ht="18.75" customHeight="1" x14ac:dyDescent="0.2">
      <c r="A53" s="53"/>
      <c r="B53" s="24"/>
      <c r="C53" s="32"/>
      <c r="D53" s="25"/>
      <c r="E53" s="25"/>
      <c r="F53" s="71" t="str">
        <f t="shared" si="0"/>
        <v/>
      </c>
      <c r="G53" s="4"/>
      <c r="H53" s="4"/>
    </row>
    <row r="54" spans="1:8" ht="18.75" customHeight="1" x14ac:dyDescent="0.2">
      <c r="A54" s="53"/>
      <c r="B54" s="24"/>
      <c r="C54" s="32"/>
      <c r="D54" s="25"/>
      <c r="E54" s="25"/>
      <c r="F54" s="71" t="str">
        <f t="shared" si="0"/>
        <v/>
      </c>
      <c r="G54" s="4"/>
      <c r="H54" s="4"/>
    </row>
    <row r="55" spans="1:8" x14ac:dyDescent="0.15">
      <c r="A55" s="53"/>
      <c r="B55" s="24"/>
      <c r="C55" s="32"/>
      <c r="D55" s="25"/>
      <c r="E55" s="25"/>
      <c r="F55" s="71" t="str">
        <f t="shared" si="0"/>
        <v/>
      </c>
      <c r="H55" s="2"/>
    </row>
    <row r="56" spans="1:8" x14ac:dyDescent="0.15">
      <c r="A56" s="53"/>
      <c r="B56" s="24"/>
      <c r="C56" s="32"/>
      <c r="D56" s="25"/>
      <c r="E56" s="25"/>
      <c r="F56" s="71" t="str">
        <f t="shared" si="0"/>
        <v/>
      </c>
    </row>
    <row r="57" spans="1:8" x14ac:dyDescent="0.15">
      <c r="A57" s="53"/>
      <c r="B57" s="24"/>
      <c r="C57" s="32"/>
      <c r="D57" s="25"/>
      <c r="E57" s="25"/>
      <c r="F57" s="71" t="str">
        <f t="shared" si="0"/>
        <v/>
      </c>
    </row>
    <row r="58" spans="1:8" x14ac:dyDescent="0.15">
      <c r="A58" s="53"/>
      <c r="B58" s="24"/>
      <c r="C58" s="32"/>
      <c r="D58" s="25"/>
      <c r="E58" s="25"/>
      <c r="F58" s="71" t="str">
        <f t="shared" si="0"/>
        <v/>
      </c>
    </row>
    <row r="59" spans="1:8" x14ac:dyDescent="0.15">
      <c r="A59" s="53"/>
      <c r="B59" s="24"/>
      <c r="C59" s="32"/>
      <c r="D59" s="25"/>
      <c r="E59" s="25"/>
      <c r="F59" s="71" t="str">
        <f t="shared" si="0"/>
        <v/>
      </c>
    </row>
    <row r="60" spans="1:8" x14ac:dyDescent="0.15">
      <c r="A60" s="53"/>
      <c r="B60" s="24"/>
      <c r="C60" s="32"/>
      <c r="D60" s="25"/>
      <c r="E60" s="25"/>
      <c r="F60" s="71" t="str">
        <f t="shared" si="0"/>
        <v/>
      </c>
    </row>
    <row r="61" spans="1:8" x14ac:dyDescent="0.15">
      <c r="A61" s="53"/>
      <c r="B61" s="24"/>
      <c r="C61" s="32"/>
      <c r="D61" s="25"/>
      <c r="E61" s="25"/>
      <c r="F61" s="71" t="str">
        <f t="shared" si="0"/>
        <v/>
      </c>
    </row>
    <row r="62" spans="1:8" x14ac:dyDescent="0.15">
      <c r="A62" s="53"/>
      <c r="B62" s="24"/>
      <c r="C62" s="32"/>
      <c r="D62" s="25"/>
      <c r="E62" s="25"/>
      <c r="F62" s="71" t="str">
        <f t="shared" si="0"/>
        <v/>
      </c>
    </row>
    <row r="63" spans="1:8" x14ac:dyDescent="0.15">
      <c r="A63" s="53"/>
      <c r="B63" s="24"/>
      <c r="C63" s="32"/>
      <c r="D63" s="25"/>
      <c r="E63" s="25"/>
      <c r="F63" s="71" t="str">
        <f t="shared" si="0"/>
        <v/>
      </c>
    </row>
    <row r="64" spans="1:8" x14ac:dyDescent="0.15">
      <c r="A64" s="53"/>
      <c r="B64" s="24"/>
      <c r="C64" s="32"/>
      <c r="D64" s="25"/>
      <c r="E64" s="25"/>
      <c r="F64" s="71" t="str">
        <f>IF(B64="","",F63+D64-E64)</f>
        <v/>
      </c>
    </row>
    <row r="65" spans="1:6" x14ac:dyDescent="0.15">
      <c r="A65" s="53"/>
      <c r="B65" s="24"/>
      <c r="C65" s="32"/>
      <c r="D65" s="25"/>
      <c r="E65" s="25"/>
      <c r="F65" s="71" t="str">
        <f t="shared" si="0"/>
        <v/>
      </c>
    </row>
    <row r="66" spans="1:6" x14ac:dyDescent="0.15">
      <c r="A66" s="53"/>
      <c r="B66" s="24"/>
      <c r="C66" s="32"/>
      <c r="D66" s="25"/>
      <c r="E66" s="25"/>
      <c r="F66" s="71" t="str">
        <f t="shared" si="0"/>
        <v/>
      </c>
    </row>
    <row r="67" spans="1:6" x14ac:dyDescent="0.15">
      <c r="A67" s="53"/>
      <c r="B67" s="24"/>
      <c r="C67" s="32"/>
      <c r="D67" s="25"/>
      <c r="E67" s="25"/>
      <c r="F67" s="71" t="str">
        <f t="shared" si="0"/>
        <v/>
      </c>
    </row>
    <row r="68" spans="1:6" x14ac:dyDescent="0.15">
      <c r="A68" s="53"/>
      <c r="B68" s="24"/>
      <c r="C68" s="32"/>
      <c r="D68" s="25"/>
      <c r="E68" s="25"/>
      <c r="F68" s="56" t="str">
        <f t="shared" si="0"/>
        <v/>
      </c>
    </row>
    <row r="69" spans="1:6" x14ac:dyDescent="0.15">
      <c r="A69" s="53"/>
      <c r="B69" s="24"/>
      <c r="C69" s="32"/>
      <c r="D69" s="25"/>
      <c r="E69" s="25"/>
      <c r="F69" s="56" t="str">
        <f>IF(B69="","",F68+D69-E69)</f>
        <v/>
      </c>
    </row>
    <row r="70" spans="1:6" x14ac:dyDescent="0.15">
      <c r="A70" s="68"/>
      <c r="B70" s="24"/>
      <c r="C70" s="32"/>
      <c r="D70" s="25"/>
      <c r="E70" s="25"/>
      <c r="F70" s="56" t="str">
        <f>IF(B70="","",F69+D70-E70)</f>
        <v/>
      </c>
    </row>
    <row r="71" spans="1:6" x14ac:dyDescent="0.15">
      <c r="A71" s="68"/>
      <c r="B71" s="24"/>
      <c r="C71" s="32"/>
      <c r="D71" s="25"/>
      <c r="E71" s="25"/>
      <c r="F71" s="56" t="str">
        <f>IF(B71="","",F70+D71-E71)</f>
        <v/>
      </c>
    </row>
    <row r="72" spans="1:6" x14ac:dyDescent="0.15">
      <c r="A72" s="68"/>
      <c r="B72" s="24"/>
      <c r="C72" s="32"/>
      <c r="D72" s="25"/>
      <c r="E72" s="25"/>
      <c r="F72" s="56" t="str">
        <f>IF(B72="","",F71+D72-E72)</f>
        <v/>
      </c>
    </row>
    <row r="73" spans="1:6" x14ac:dyDescent="0.15">
      <c r="A73" s="68"/>
      <c r="B73" s="65"/>
      <c r="C73" s="32"/>
      <c r="D73" s="66"/>
      <c r="E73" s="67"/>
      <c r="F73" s="56" t="str">
        <f t="shared" ref="F73:F82" si="1">IF(B73="","",F72+D73-E73)</f>
        <v/>
      </c>
    </row>
    <row r="74" spans="1:6" x14ac:dyDescent="0.15">
      <c r="A74" s="68"/>
      <c r="B74" s="24"/>
      <c r="C74" s="32"/>
      <c r="D74" s="54"/>
      <c r="E74" s="55"/>
      <c r="F74" s="56" t="str">
        <f t="shared" si="1"/>
        <v/>
      </c>
    </row>
    <row r="75" spans="1:6" x14ac:dyDescent="0.15">
      <c r="A75" s="68"/>
      <c r="B75" s="24"/>
      <c r="C75" s="32"/>
      <c r="D75" s="66"/>
      <c r="E75" s="67"/>
      <c r="F75" s="56" t="str">
        <f t="shared" si="1"/>
        <v/>
      </c>
    </row>
    <row r="76" spans="1:6" x14ac:dyDescent="0.15">
      <c r="A76" s="68"/>
      <c r="B76" s="24"/>
      <c r="C76" s="32"/>
      <c r="D76" s="54"/>
      <c r="E76" s="55"/>
      <c r="F76" s="56" t="str">
        <f t="shared" si="1"/>
        <v/>
      </c>
    </row>
    <row r="77" spans="1:6" x14ac:dyDescent="0.15">
      <c r="A77" s="68"/>
      <c r="B77" s="65"/>
      <c r="C77" s="32"/>
      <c r="D77" s="66"/>
      <c r="E77" s="67"/>
      <c r="F77" s="56" t="str">
        <f t="shared" si="1"/>
        <v/>
      </c>
    </row>
    <row r="78" spans="1:6" x14ac:dyDescent="0.15">
      <c r="A78" s="68"/>
      <c r="B78" s="24"/>
      <c r="C78" s="69"/>
      <c r="D78" s="54"/>
      <c r="E78" s="55"/>
      <c r="F78" s="56" t="str">
        <f t="shared" si="1"/>
        <v/>
      </c>
    </row>
    <row r="79" spans="1:6" x14ac:dyDescent="0.15">
      <c r="A79" s="73"/>
      <c r="B79" s="65"/>
      <c r="C79" s="74"/>
      <c r="D79" s="66"/>
      <c r="E79" s="67"/>
      <c r="F79" s="56" t="str">
        <f t="shared" si="1"/>
        <v/>
      </c>
    </row>
    <row r="80" spans="1:6" x14ac:dyDescent="0.15">
      <c r="A80" s="73"/>
      <c r="B80" s="65"/>
      <c r="C80" s="75"/>
      <c r="D80" s="76"/>
      <c r="E80" s="76"/>
      <c r="F80" s="19" t="str">
        <f t="shared" si="1"/>
        <v/>
      </c>
    </row>
    <row r="81" spans="1:6" x14ac:dyDescent="0.15">
      <c r="A81" s="61"/>
      <c r="B81" s="64"/>
      <c r="C81" s="63"/>
      <c r="D81" s="62"/>
      <c r="E81" s="62"/>
      <c r="F81" s="19" t="str">
        <f t="shared" si="1"/>
        <v/>
      </c>
    </row>
    <row r="82" spans="1:6" x14ac:dyDescent="0.15">
      <c r="A82" s="61"/>
      <c r="B82" s="64"/>
      <c r="C82" s="63"/>
      <c r="D82" s="62"/>
      <c r="E82" s="62"/>
      <c r="F82" s="19" t="str">
        <f t="shared" si="1"/>
        <v/>
      </c>
    </row>
    <row r="83" spans="1:6" x14ac:dyDescent="0.15">
      <c r="A83" s="61"/>
      <c r="B83" s="64"/>
      <c r="C83" s="63"/>
      <c r="D83" s="62"/>
      <c r="E83" s="62"/>
      <c r="F83" s="62"/>
    </row>
    <row r="84" spans="1:6" x14ac:dyDescent="0.15">
      <c r="A84" s="61"/>
      <c r="B84" s="64"/>
      <c r="C84" s="63"/>
      <c r="D84" s="62"/>
      <c r="E84" s="62"/>
      <c r="F84" s="62"/>
    </row>
    <row r="85" spans="1:6" x14ac:dyDescent="0.15">
      <c r="A85" s="61"/>
      <c r="B85" s="64"/>
      <c r="C85" s="63"/>
      <c r="D85" s="62"/>
      <c r="E85" s="62"/>
      <c r="F85" s="62"/>
    </row>
    <row r="86" spans="1:6" x14ac:dyDescent="0.15">
      <c r="A86" s="28"/>
    </row>
    <row r="87" spans="1:6" x14ac:dyDescent="0.15">
      <c r="A87" s="28"/>
    </row>
    <row r="88" spans="1:6" x14ac:dyDescent="0.15">
      <c r="A88" s="28"/>
    </row>
  </sheetData>
  <sheetProtection formatCells="0"/>
  <mergeCells count="1">
    <mergeCell ref="B2:C2"/>
  </mergeCells>
  <phoneticPr fontId="2"/>
  <conditionalFormatting sqref="H2">
    <cfRule type="cellIs" dxfId="15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H70"/>
  <sheetViews>
    <sheetView showGridLines="0" showRowColHeaders="0" showOutlineSymbols="0" zoomScale="135" zoomScaleNormal="135" workbookViewId="0">
      <pane ySplit="2" topLeftCell="A3" activePane="bottomLeft" state="frozen"/>
      <selection pane="bottomLeft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消耗品費（１０－２－２－１１）①文具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4"/>
    </row>
    <row r="3" spans="1:8" ht="18.75" customHeight="1" x14ac:dyDescent="0.2">
      <c r="A3" s="26"/>
      <c r="B3" s="18" t="s">
        <v>52</v>
      </c>
      <c r="C3" s="30"/>
      <c r="D3" s="19">
        <f>配当額!H62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21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si="0"/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8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H70"/>
  <sheetViews>
    <sheetView showGridLines="0" showRowColHeaders="0" showOutlineSymbols="0" zoomScale="135" zoomScaleNormal="135" workbookViewId="0">
      <pane ySplit="2" topLeftCell="A3" activePane="bottomLeft" state="frozen"/>
      <selection pane="bottomLeft" activeCell="E4" sqref="A4:E1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消耗品費（１０－２－２－１１）②行事用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4"/>
    </row>
    <row r="3" spans="1:8" ht="18.75" customHeight="1" x14ac:dyDescent="0.2">
      <c r="A3" s="26"/>
      <c r="B3" s="18" t="s">
        <v>52</v>
      </c>
      <c r="C3" s="30"/>
      <c r="D3" s="19">
        <f>配当額!H63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21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si="0"/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8" ht="18.75" customHeight="1" x14ac:dyDescent="0.2">
      <c r="A7" s="26"/>
      <c r="B7" s="18"/>
      <c r="C7" s="30"/>
      <c r="D7" s="22"/>
      <c r="E7" s="20"/>
      <c r="F7" s="19" t="str">
        <f t="shared" si="0"/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24"/>
      <c r="C12" s="32"/>
      <c r="D12" s="51"/>
      <c r="E12" s="25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H70"/>
  <sheetViews>
    <sheetView showGridLines="0" showRowColHeaders="0" showOutlineSymbols="0" zoomScale="135" zoomScaleNormal="135" workbookViewId="0">
      <pane ySplit="2" topLeftCell="A3" activePane="bottomLeft" state="frozen"/>
      <selection pane="bottomLeft" activeCell="E4" sqref="A4:E11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461" t="str">
        <f ca="1">MID(CELL("filename",A1),FIND("]",CELL("filename",A1))+1,25)</f>
        <v>消耗品費（１０－２－２－１１）③印刷消耗品費</v>
      </c>
      <c r="D1" s="461"/>
      <c r="E1" s="461"/>
      <c r="F1" s="461"/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4"/>
    </row>
    <row r="3" spans="1:8" ht="18.75" customHeight="1" x14ac:dyDescent="0.2">
      <c r="A3" s="26"/>
      <c r="B3" s="18" t="s">
        <v>52</v>
      </c>
      <c r="C3" s="30"/>
      <c r="D3" s="19">
        <f>配当額!H68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21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si="0"/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8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24"/>
      <c r="C14" s="32"/>
      <c r="D14" s="51"/>
      <c r="E14" s="25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2">
    <mergeCell ref="B2:C2"/>
    <mergeCell ref="C1:F1"/>
  </mergeCells>
  <phoneticPr fontId="2"/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FFC000"/>
  </sheetPr>
  <dimension ref="A1:H88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燃料費（10-4）2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60" t="s">
        <v>35</v>
      </c>
      <c r="C3" s="30"/>
      <c r="D3" s="19">
        <f>配当額!H66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53"/>
      <c r="B4" s="24"/>
      <c r="C4" s="32"/>
      <c r="D4" s="25"/>
      <c r="E4" s="25"/>
      <c r="F4" s="19" t="str">
        <f>IF(B4="","",F3+D4-E4)</f>
        <v/>
      </c>
      <c r="G4" s="4"/>
      <c r="H4" s="4"/>
    </row>
    <row r="5" spans="1:8" ht="18.75" customHeight="1" x14ac:dyDescent="0.2">
      <c r="A5" s="53"/>
      <c r="B5" s="24"/>
      <c r="C5" s="32"/>
      <c r="D5" s="25"/>
      <c r="E5" s="25"/>
      <c r="F5" s="19" t="str">
        <f t="shared" ref="F5:F68" si="0">IF(B5="","",F4+D5-E5)</f>
        <v/>
      </c>
      <c r="G5" s="4"/>
      <c r="H5" s="4"/>
    </row>
    <row r="6" spans="1:8" ht="18.75" customHeight="1" x14ac:dyDescent="0.2">
      <c r="A6" s="53"/>
      <c r="B6" s="24"/>
      <c r="C6" s="32"/>
      <c r="D6" s="25"/>
      <c r="E6" s="25"/>
      <c r="F6" s="19" t="str">
        <f t="shared" si="0"/>
        <v/>
      </c>
      <c r="G6" s="4"/>
      <c r="H6" s="4"/>
    </row>
    <row r="7" spans="1:8" ht="18.75" customHeight="1" x14ac:dyDescent="0.2">
      <c r="A7" s="53"/>
      <c r="B7" s="24"/>
      <c r="C7" s="32"/>
      <c r="D7" s="25"/>
      <c r="E7" s="25"/>
      <c r="F7" s="19" t="str">
        <f t="shared" si="0"/>
        <v/>
      </c>
      <c r="G7" s="4"/>
      <c r="H7" s="4"/>
    </row>
    <row r="8" spans="1:8" ht="18.75" customHeight="1" x14ac:dyDescent="0.2">
      <c r="A8" s="53"/>
      <c r="B8" s="24"/>
      <c r="C8" s="32"/>
      <c r="D8" s="25"/>
      <c r="E8" s="25"/>
      <c r="F8" s="19" t="str">
        <f t="shared" si="0"/>
        <v/>
      </c>
      <c r="G8" s="4"/>
      <c r="H8" s="4"/>
    </row>
    <row r="9" spans="1:8" ht="18.75" customHeight="1" x14ac:dyDescent="0.2">
      <c r="A9" s="53"/>
      <c r="B9" s="24"/>
      <c r="C9" s="32"/>
      <c r="D9" s="25"/>
      <c r="E9" s="25"/>
      <c r="F9" s="19" t="str">
        <f t="shared" si="0"/>
        <v/>
      </c>
      <c r="G9" s="4"/>
      <c r="H9" s="4"/>
    </row>
    <row r="10" spans="1:8" ht="18.75" customHeight="1" x14ac:dyDescent="0.2">
      <c r="A10" s="53"/>
      <c r="B10" s="24"/>
      <c r="C10" s="32"/>
      <c r="D10" s="25"/>
      <c r="E10" s="25"/>
      <c r="F10" s="19" t="str">
        <f t="shared" si="0"/>
        <v/>
      </c>
      <c r="G10" s="4"/>
      <c r="H10" s="4"/>
    </row>
    <row r="11" spans="1:8" ht="18.75" customHeight="1" x14ac:dyDescent="0.2">
      <c r="A11" s="53"/>
      <c r="B11" s="24"/>
      <c r="C11" s="32"/>
      <c r="D11" s="25"/>
      <c r="E11" s="25"/>
      <c r="F11" s="19" t="str">
        <f t="shared" si="0"/>
        <v/>
      </c>
      <c r="G11" s="4"/>
      <c r="H11" s="4"/>
    </row>
    <row r="12" spans="1:8" ht="18.75" customHeight="1" x14ac:dyDescent="0.2">
      <c r="A12" s="53"/>
      <c r="B12" s="24"/>
      <c r="C12" s="32"/>
      <c r="D12" s="25"/>
      <c r="E12" s="25"/>
      <c r="F12" s="19" t="str">
        <f t="shared" si="0"/>
        <v/>
      </c>
      <c r="G12" s="4"/>
      <c r="H12" s="4"/>
    </row>
    <row r="13" spans="1:8" ht="18.75" customHeight="1" x14ac:dyDescent="0.2">
      <c r="A13" s="53"/>
      <c r="B13" s="24"/>
      <c r="C13" s="32"/>
      <c r="D13" s="25"/>
      <c r="E13" s="25"/>
      <c r="F13" s="19" t="str">
        <f t="shared" si="0"/>
        <v/>
      </c>
      <c r="G13" s="4"/>
      <c r="H13" s="4"/>
    </row>
    <row r="14" spans="1:8" ht="18.75" customHeight="1" x14ac:dyDescent="0.2">
      <c r="A14" s="53"/>
      <c r="B14" s="24"/>
      <c r="C14" s="32"/>
      <c r="D14" s="25"/>
      <c r="E14" s="25"/>
      <c r="F14" s="19" t="str">
        <f t="shared" si="0"/>
        <v/>
      </c>
      <c r="G14" s="4"/>
      <c r="H14" s="4"/>
    </row>
    <row r="15" spans="1:8" ht="18.75" customHeight="1" x14ac:dyDescent="0.2">
      <c r="A15" s="53"/>
      <c r="B15" s="24"/>
      <c r="C15" s="32"/>
      <c r="D15" s="25"/>
      <c r="E15" s="25"/>
      <c r="F15" s="19" t="str">
        <f t="shared" si="0"/>
        <v/>
      </c>
      <c r="G15" s="4"/>
      <c r="H15" s="4"/>
    </row>
    <row r="16" spans="1:8" ht="18.75" customHeight="1" x14ac:dyDescent="0.2">
      <c r="A16" s="53"/>
      <c r="B16" s="24"/>
      <c r="C16" s="32"/>
      <c r="D16" s="25"/>
      <c r="E16" s="25"/>
      <c r="F16" s="19" t="str">
        <f t="shared" si="0"/>
        <v/>
      </c>
      <c r="G16" s="58"/>
      <c r="H16" s="59"/>
    </row>
    <row r="17" spans="1:8" ht="18.75" customHeight="1" x14ac:dyDescent="0.2">
      <c r="A17" s="53"/>
      <c r="B17" s="24"/>
      <c r="C17" s="32"/>
      <c r="D17" s="25"/>
      <c r="E17" s="25"/>
      <c r="F17" s="19" t="str">
        <f t="shared" si="0"/>
        <v/>
      </c>
      <c r="G17" s="59"/>
      <c r="H17" s="59"/>
    </row>
    <row r="18" spans="1:8" ht="18.75" customHeight="1" x14ac:dyDescent="0.2">
      <c r="A18" s="53"/>
      <c r="B18" s="24"/>
      <c r="C18" s="32"/>
      <c r="D18" s="25"/>
      <c r="E18" s="25"/>
      <c r="F18" s="19" t="str">
        <f t="shared" si="0"/>
        <v/>
      </c>
      <c r="G18" s="59"/>
      <c r="H18" s="59"/>
    </row>
    <row r="19" spans="1:8" ht="18.75" customHeight="1" x14ac:dyDescent="0.2">
      <c r="A19" s="53"/>
      <c r="B19" s="24"/>
      <c r="C19" s="32"/>
      <c r="D19" s="25"/>
      <c r="E19" s="25"/>
      <c r="F19" s="19" t="str">
        <f t="shared" si="0"/>
        <v/>
      </c>
      <c r="G19" s="59"/>
      <c r="H19" s="59"/>
    </row>
    <row r="20" spans="1:8" ht="18.75" customHeight="1" x14ac:dyDescent="0.2">
      <c r="A20" s="53"/>
      <c r="B20" s="24"/>
      <c r="C20" s="32"/>
      <c r="D20" s="25"/>
      <c r="E20" s="25"/>
      <c r="F20" s="19" t="str">
        <f t="shared" si="0"/>
        <v/>
      </c>
      <c r="G20" s="59"/>
      <c r="H20" s="59"/>
    </row>
    <row r="21" spans="1:8" ht="18.75" customHeight="1" x14ac:dyDescent="0.2">
      <c r="A21" s="53"/>
      <c r="B21" s="24"/>
      <c r="C21" s="32"/>
      <c r="D21" s="25"/>
      <c r="E21" s="25"/>
      <c r="F21" s="19" t="str">
        <f t="shared" si="0"/>
        <v/>
      </c>
      <c r="G21" s="58"/>
      <c r="H21" s="59"/>
    </row>
    <row r="22" spans="1:8" ht="18.75" customHeight="1" x14ac:dyDescent="0.2">
      <c r="A22" s="53"/>
      <c r="B22" s="24"/>
      <c r="C22" s="32"/>
      <c r="D22" s="25"/>
      <c r="E22" s="25"/>
      <c r="F22" s="19" t="str">
        <f t="shared" si="0"/>
        <v/>
      </c>
      <c r="G22" s="4"/>
      <c r="H22" s="4"/>
    </row>
    <row r="23" spans="1:8" ht="18.75" customHeight="1" x14ac:dyDescent="0.2">
      <c r="A23" s="53"/>
      <c r="B23" s="24"/>
      <c r="C23" s="32"/>
      <c r="D23" s="25"/>
      <c r="E23" s="25"/>
      <c r="F23" s="19" t="str">
        <f t="shared" si="0"/>
        <v/>
      </c>
      <c r="G23" s="4"/>
      <c r="H23" s="4"/>
    </row>
    <row r="24" spans="1:8" ht="18.75" customHeight="1" x14ac:dyDescent="0.2">
      <c r="A24" s="53"/>
      <c r="B24" s="24"/>
      <c r="C24" s="32"/>
      <c r="D24" s="25"/>
      <c r="E24" s="25"/>
      <c r="F24" s="19" t="str">
        <f t="shared" si="0"/>
        <v/>
      </c>
      <c r="G24" s="4"/>
      <c r="H24" s="4"/>
    </row>
    <row r="25" spans="1:8" ht="18.75" customHeight="1" x14ac:dyDescent="0.2">
      <c r="A25" s="53"/>
      <c r="B25" s="24"/>
      <c r="C25" s="32"/>
      <c r="D25" s="25"/>
      <c r="E25" s="25"/>
      <c r="F25" s="19" t="str">
        <f t="shared" si="0"/>
        <v/>
      </c>
      <c r="G25" s="4"/>
      <c r="H25" s="4"/>
    </row>
    <row r="26" spans="1:8" ht="18.75" customHeight="1" x14ac:dyDescent="0.2">
      <c r="A26" s="53"/>
      <c r="B26" s="24"/>
      <c r="C26" s="32"/>
      <c r="D26" s="25"/>
      <c r="E26" s="25"/>
      <c r="F26" s="19" t="str">
        <f t="shared" si="0"/>
        <v/>
      </c>
      <c r="G26" s="4"/>
      <c r="H26" s="4"/>
    </row>
    <row r="27" spans="1:8" ht="18.75" customHeight="1" x14ac:dyDescent="0.2">
      <c r="A27" s="53"/>
      <c r="B27" s="24"/>
      <c r="C27" s="32"/>
      <c r="D27" s="25"/>
      <c r="E27" s="25"/>
      <c r="F27" s="19" t="str">
        <f>IF(B27="","",F26+D27-E27)</f>
        <v/>
      </c>
      <c r="G27" s="4"/>
      <c r="H27" s="4"/>
    </row>
    <row r="28" spans="1:8" ht="18.75" customHeight="1" x14ac:dyDescent="0.2">
      <c r="A28" s="53"/>
      <c r="B28" s="24"/>
      <c r="C28" s="32"/>
      <c r="D28" s="25"/>
      <c r="E28" s="25"/>
      <c r="F28" s="19" t="str">
        <f t="shared" si="0"/>
        <v/>
      </c>
      <c r="G28" s="4"/>
      <c r="H28" s="4"/>
    </row>
    <row r="29" spans="1:8" ht="18.75" customHeight="1" x14ac:dyDescent="0.2">
      <c r="A29" s="53"/>
      <c r="B29" s="24"/>
      <c r="C29" s="32"/>
      <c r="D29" s="25"/>
      <c r="E29" s="25"/>
      <c r="F29" s="19" t="str">
        <f t="shared" si="0"/>
        <v/>
      </c>
      <c r="G29" s="4"/>
      <c r="H29" s="4"/>
    </row>
    <row r="30" spans="1:8" ht="18.75" customHeight="1" x14ac:dyDescent="0.2">
      <c r="A30" s="53"/>
      <c r="B30" s="24"/>
      <c r="C30" s="32"/>
      <c r="D30" s="25"/>
      <c r="E30" s="25"/>
      <c r="F30" s="19" t="str">
        <f t="shared" si="0"/>
        <v/>
      </c>
      <c r="G30" s="4"/>
      <c r="H30" s="4"/>
    </row>
    <row r="31" spans="1:8" ht="18.75" customHeight="1" x14ac:dyDescent="0.2">
      <c r="A31" s="53"/>
      <c r="B31" s="24"/>
      <c r="C31" s="32"/>
      <c r="D31" s="25"/>
      <c r="E31" s="25"/>
      <c r="F31" s="19" t="str">
        <f t="shared" si="0"/>
        <v/>
      </c>
      <c r="G31" s="4"/>
      <c r="H31" s="4"/>
    </row>
    <row r="32" spans="1:8" ht="18.75" customHeight="1" x14ac:dyDescent="0.2">
      <c r="A32" s="53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53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53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53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53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ht="18.75" customHeight="1" x14ac:dyDescent="0.2">
      <c r="A37" s="53"/>
      <c r="B37" s="24"/>
      <c r="C37" s="32"/>
      <c r="D37" s="25"/>
      <c r="E37" s="25"/>
      <c r="F37" s="19" t="str">
        <f t="shared" si="0"/>
        <v/>
      </c>
      <c r="G37" s="4"/>
      <c r="H37" s="4"/>
    </row>
    <row r="38" spans="1:8" ht="18.75" customHeight="1" x14ac:dyDescent="0.2">
      <c r="A38" s="53"/>
      <c r="B38" s="24"/>
      <c r="C38" s="32"/>
      <c r="D38" s="25"/>
      <c r="E38" s="25"/>
      <c r="F38" s="19" t="str">
        <f t="shared" si="0"/>
        <v/>
      </c>
      <c r="G38" s="4"/>
      <c r="H38" s="4"/>
    </row>
    <row r="39" spans="1:8" ht="18.75" customHeight="1" x14ac:dyDescent="0.2">
      <c r="A39" s="53"/>
      <c r="B39" s="24"/>
      <c r="C39" s="32"/>
      <c r="D39" s="25"/>
      <c r="E39" s="25"/>
      <c r="F39" s="19" t="str">
        <f t="shared" si="0"/>
        <v/>
      </c>
      <c r="G39" s="4"/>
      <c r="H39" s="4"/>
    </row>
    <row r="40" spans="1:8" ht="18.75" customHeight="1" x14ac:dyDescent="0.2">
      <c r="A40" s="53"/>
      <c r="B40" s="24"/>
      <c r="C40" s="32"/>
      <c r="D40" s="25"/>
      <c r="E40" s="25"/>
      <c r="F40" s="19" t="str">
        <f t="shared" si="0"/>
        <v/>
      </c>
      <c r="G40" s="4"/>
      <c r="H40" s="4"/>
    </row>
    <row r="41" spans="1:8" ht="18.75" customHeight="1" x14ac:dyDescent="0.2">
      <c r="A41" s="53"/>
      <c r="B41" s="24"/>
      <c r="C41" s="32"/>
      <c r="D41" s="25"/>
      <c r="E41" s="25"/>
      <c r="F41" s="19" t="str">
        <f t="shared" si="0"/>
        <v/>
      </c>
      <c r="G41" s="4"/>
      <c r="H41" s="4"/>
    </row>
    <row r="42" spans="1:8" ht="18.75" customHeight="1" x14ac:dyDescent="0.2">
      <c r="A42" s="53"/>
      <c r="B42" s="24"/>
      <c r="C42" s="32"/>
      <c r="D42" s="25"/>
      <c r="E42" s="25"/>
      <c r="F42" s="19" t="str">
        <f t="shared" si="0"/>
        <v/>
      </c>
      <c r="G42" s="4"/>
      <c r="H42" s="4"/>
    </row>
    <row r="43" spans="1:8" ht="18.75" customHeight="1" x14ac:dyDescent="0.2">
      <c r="A43" s="53"/>
      <c r="B43" s="24"/>
      <c r="C43" s="32"/>
      <c r="D43" s="25"/>
      <c r="E43" s="25"/>
      <c r="F43" s="19" t="str">
        <f>IF(B43="","",F42+D43-E43)</f>
        <v/>
      </c>
      <c r="G43" s="4"/>
      <c r="H43" s="4"/>
    </row>
    <row r="44" spans="1:8" ht="18.75" customHeight="1" x14ac:dyDescent="0.2">
      <c r="A44" s="53"/>
      <c r="B44" s="24"/>
      <c r="C44" s="32"/>
      <c r="D44" s="25"/>
      <c r="E44" s="25"/>
      <c r="F44" s="19" t="str">
        <f t="shared" si="0"/>
        <v/>
      </c>
      <c r="G44" s="4"/>
      <c r="H44" s="4"/>
    </row>
    <row r="45" spans="1:8" ht="18.75" customHeight="1" x14ac:dyDescent="0.2">
      <c r="A45" s="53"/>
      <c r="B45" s="24"/>
      <c r="C45" s="32"/>
      <c r="D45" s="25"/>
      <c r="E45" s="25"/>
      <c r="F45" s="19" t="str">
        <f t="shared" si="0"/>
        <v/>
      </c>
      <c r="G45" s="4"/>
      <c r="H45" s="4"/>
    </row>
    <row r="46" spans="1:8" ht="18.75" customHeight="1" x14ac:dyDescent="0.2">
      <c r="A46" s="53"/>
      <c r="B46" s="24"/>
      <c r="C46" s="32"/>
      <c r="D46" s="25"/>
      <c r="E46" s="25"/>
      <c r="F46" s="19" t="str">
        <f t="shared" si="0"/>
        <v/>
      </c>
      <c r="G46" s="4"/>
      <c r="H46" s="4"/>
    </row>
    <row r="47" spans="1:8" ht="18.75" customHeight="1" x14ac:dyDescent="0.2">
      <c r="A47" s="53"/>
      <c r="B47" s="24"/>
      <c r="C47" s="32"/>
      <c r="D47" s="25"/>
      <c r="E47" s="25"/>
      <c r="F47" s="56" t="str">
        <f t="shared" si="0"/>
        <v/>
      </c>
      <c r="G47" s="4"/>
      <c r="H47" s="4"/>
    </row>
    <row r="48" spans="1:8" ht="18.75" customHeight="1" x14ac:dyDescent="0.2">
      <c r="A48" s="53"/>
      <c r="B48" s="24"/>
      <c r="C48" s="32"/>
      <c r="D48" s="25"/>
      <c r="E48" s="25"/>
      <c r="F48" s="56" t="str">
        <f t="shared" si="0"/>
        <v/>
      </c>
      <c r="G48" s="4"/>
      <c r="H48" s="4"/>
    </row>
    <row r="49" spans="1:8" ht="18.75" customHeight="1" x14ac:dyDescent="0.2">
      <c r="A49" s="53"/>
      <c r="B49" s="24"/>
      <c r="C49" s="32"/>
      <c r="D49" s="25"/>
      <c r="E49" s="25"/>
      <c r="F49" s="56" t="str">
        <f t="shared" si="0"/>
        <v/>
      </c>
      <c r="G49" s="4"/>
      <c r="H49" s="4"/>
    </row>
    <row r="50" spans="1:8" ht="18.75" customHeight="1" x14ac:dyDescent="0.2">
      <c r="A50" s="53"/>
      <c r="B50" s="24"/>
      <c r="C50" s="32"/>
      <c r="D50" s="25"/>
      <c r="E50" s="25"/>
      <c r="F50" s="56" t="str">
        <f t="shared" si="0"/>
        <v/>
      </c>
      <c r="G50" s="4"/>
      <c r="H50" s="4"/>
    </row>
    <row r="51" spans="1:8" ht="18.75" customHeight="1" x14ac:dyDescent="0.2">
      <c r="A51" s="53"/>
      <c r="B51" s="24"/>
      <c r="C51" s="32"/>
      <c r="D51" s="25"/>
      <c r="E51" s="25"/>
      <c r="F51" s="56" t="str">
        <f t="shared" si="0"/>
        <v/>
      </c>
      <c r="G51" s="4"/>
      <c r="H51" s="4"/>
    </row>
    <row r="52" spans="1:8" ht="18.75" customHeight="1" x14ac:dyDescent="0.2">
      <c r="A52" s="53"/>
      <c r="B52" s="24"/>
      <c r="C52" s="32"/>
      <c r="D52" s="25"/>
      <c r="E52" s="25"/>
      <c r="F52" s="56" t="str">
        <f t="shared" si="0"/>
        <v/>
      </c>
      <c r="G52" s="4"/>
      <c r="H52" s="4"/>
    </row>
    <row r="53" spans="1:8" ht="18.75" customHeight="1" x14ac:dyDescent="0.2">
      <c r="A53" s="53"/>
      <c r="B53" s="24"/>
      <c r="C53" s="32"/>
      <c r="D53" s="25"/>
      <c r="E53" s="25"/>
      <c r="F53" s="71" t="str">
        <f t="shared" si="0"/>
        <v/>
      </c>
      <c r="G53" s="4"/>
      <c r="H53" s="4"/>
    </row>
    <row r="54" spans="1:8" ht="18.75" customHeight="1" x14ac:dyDescent="0.2">
      <c r="A54" s="53"/>
      <c r="B54" s="24"/>
      <c r="C54" s="32"/>
      <c r="D54" s="25"/>
      <c r="E54" s="25"/>
      <c r="F54" s="71" t="str">
        <f t="shared" si="0"/>
        <v/>
      </c>
      <c r="G54" s="4"/>
      <c r="H54" s="4"/>
    </row>
    <row r="55" spans="1:8" x14ac:dyDescent="0.15">
      <c r="A55" s="53"/>
      <c r="B55" s="24"/>
      <c r="C55" s="32"/>
      <c r="D55" s="25"/>
      <c r="E55" s="25"/>
      <c r="F55" s="71" t="str">
        <f t="shared" si="0"/>
        <v/>
      </c>
      <c r="H55" s="2"/>
    </row>
    <row r="56" spans="1:8" x14ac:dyDescent="0.15">
      <c r="A56" s="53"/>
      <c r="B56" s="24"/>
      <c r="C56" s="32"/>
      <c r="D56" s="25"/>
      <c r="E56" s="25"/>
      <c r="F56" s="71" t="str">
        <f t="shared" si="0"/>
        <v/>
      </c>
    </row>
    <row r="57" spans="1:8" x14ac:dyDescent="0.15">
      <c r="A57" s="53"/>
      <c r="B57" s="24"/>
      <c r="C57" s="32"/>
      <c r="D57" s="25"/>
      <c r="E57" s="25"/>
      <c r="F57" s="71" t="str">
        <f t="shared" si="0"/>
        <v/>
      </c>
    </row>
    <row r="58" spans="1:8" x14ac:dyDescent="0.15">
      <c r="A58" s="53"/>
      <c r="B58" s="24"/>
      <c r="C58" s="32"/>
      <c r="D58" s="25"/>
      <c r="E58" s="25"/>
      <c r="F58" s="71" t="str">
        <f t="shared" si="0"/>
        <v/>
      </c>
    </row>
    <row r="59" spans="1:8" x14ac:dyDescent="0.15">
      <c r="A59" s="53"/>
      <c r="B59" s="24"/>
      <c r="C59" s="32"/>
      <c r="D59" s="25"/>
      <c r="E59" s="25"/>
      <c r="F59" s="71" t="str">
        <f t="shared" si="0"/>
        <v/>
      </c>
    </row>
    <row r="60" spans="1:8" x14ac:dyDescent="0.15">
      <c r="A60" s="53"/>
      <c r="B60" s="24"/>
      <c r="C60" s="32"/>
      <c r="D60" s="25"/>
      <c r="E60" s="25"/>
      <c r="F60" s="71" t="str">
        <f t="shared" si="0"/>
        <v/>
      </c>
    </row>
    <row r="61" spans="1:8" x14ac:dyDescent="0.15">
      <c r="A61" s="53"/>
      <c r="B61" s="24"/>
      <c r="C61" s="32"/>
      <c r="D61" s="25"/>
      <c r="E61" s="25"/>
      <c r="F61" s="71" t="str">
        <f t="shared" si="0"/>
        <v/>
      </c>
    </row>
    <row r="62" spans="1:8" x14ac:dyDescent="0.15">
      <c r="A62" s="53"/>
      <c r="B62" s="24"/>
      <c r="C62" s="32"/>
      <c r="D62" s="25"/>
      <c r="E62" s="25"/>
      <c r="F62" s="71" t="str">
        <f t="shared" si="0"/>
        <v/>
      </c>
    </row>
    <row r="63" spans="1:8" x14ac:dyDescent="0.15">
      <c r="A63" s="53"/>
      <c r="B63" s="24"/>
      <c r="C63" s="32"/>
      <c r="D63" s="25"/>
      <c r="E63" s="25"/>
      <c r="F63" s="71" t="str">
        <f t="shared" si="0"/>
        <v/>
      </c>
    </row>
    <row r="64" spans="1:8" x14ac:dyDescent="0.15">
      <c r="A64" s="53"/>
      <c r="B64" s="24"/>
      <c r="C64" s="32"/>
      <c r="D64" s="25"/>
      <c r="E64" s="25"/>
      <c r="F64" s="71" t="str">
        <f>IF(B64="","",F63+D64-E64)</f>
        <v/>
      </c>
    </row>
    <row r="65" spans="1:6" x14ac:dyDescent="0.15">
      <c r="A65" s="53"/>
      <c r="B65" s="24"/>
      <c r="C65" s="32"/>
      <c r="D65" s="25"/>
      <c r="E65" s="25"/>
      <c r="F65" s="71" t="str">
        <f t="shared" si="0"/>
        <v/>
      </c>
    </row>
    <row r="66" spans="1:6" x14ac:dyDescent="0.15">
      <c r="A66" s="53"/>
      <c r="B66" s="24"/>
      <c r="C66" s="32"/>
      <c r="D66" s="25"/>
      <c r="E66" s="25"/>
      <c r="F66" s="71" t="str">
        <f t="shared" si="0"/>
        <v/>
      </c>
    </row>
    <row r="67" spans="1:6" x14ac:dyDescent="0.15">
      <c r="A67" s="53"/>
      <c r="B67" s="24"/>
      <c r="C67" s="32"/>
      <c r="D67" s="25"/>
      <c r="E67" s="25"/>
      <c r="F67" s="71" t="str">
        <f t="shared" si="0"/>
        <v/>
      </c>
    </row>
    <row r="68" spans="1:6" x14ac:dyDescent="0.15">
      <c r="A68" s="53"/>
      <c r="B68" s="24"/>
      <c r="C68" s="32"/>
      <c r="D68" s="25"/>
      <c r="E68" s="25"/>
      <c r="F68" s="56" t="str">
        <f t="shared" si="0"/>
        <v/>
      </c>
    </row>
    <row r="69" spans="1:6" x14ac:dyDescent="0.15">
      <c r="A69" s="53"/>
      <c r="B69" s="24"/>
      <c r="C69" s="32"/>
      <c r="D69" s="25"/>
      <c r="E69" s="25"/>
      <c r="F69" s="56" t="str">
        <f>IF(B69="","",F68+D69-E69)</f>
        <v/>
      </c>
    </row>
    <row r="70" spans="1:6" x14ac:dyDescent="0.15">
      <c r="A70" s="68"/>
      <c r="B70" s="24"/>
      <c r="C70" s="32"/>
      <c r="D70" s="25"/>
      <c r="E70" s="25"/>
      <c r="F70" s="56" t="str">
        <f>IF(B70="","",F69+D70-E70)</f>
        <v/>
      </c>
    </row>
    <row r="71" spans="1:6" x14ac:dyDescent="0.15">
      <c r="A71" s="68"/>
      <c r="B71" s="24"/>
      <c r="C71" s="32"/>
      <c r="D71" s="25"/>
      <c r="E71" s="25"/>
      <c r="F71" s="56" t="str">
        <f>IF(B71="","",F70+D71-E71)</f>
        <v/>
      </c>
    </row>
    <row r="72" spans="1:6" x14ac:dyDescent="0.15">
      <c r="A72" s="68"/>
      <c r="B72" s="24"/>
      <c r="C72" s="32"/>
      <c r="D72" s="25"/>
      <c r="E72" s="25"/>
      <c r="F72" s="56" t="str">
        <f>IF(B72="","",F71+D72-E72)</f>
        <v/>
      </c>
    </row>
    <row r="73" spans="1:6" x14ac:dyDescent="0.15">
      <c r="A73" s="68"/>
      <c r="B73" s="65"/>
      <c r="C73" s="32"/>
      <c r="D73" s="66"/>
      <c r="E73" s="67"/>
      <c r="F73" s="56" t="str">
        <f t="shared" ref="F73:F82" si="1">IF(B73="","",F72+D73-E73)</f>
        <v/>
      </c>
    </row>
    <row r="74" spans="1:6" x14ac:dyDescent="0.15">
      <c r="A74" s="68"/>
      <c r="B74" s="24"/>
      <c r="C74" s="32"/>
      <c r="D74" s="54"/>
      <c r="E74" s="55"/>
      <c r="F74" s="56" t="str">
        <f t="shared" si="1"/>
        <v/>
      </c>
    </row>
    <row r="75" spans="1:6" x14ac:dyDescent="0.15">
      <c r="A75" s="68"/>
      <c r="B75" s="24"/>
      <c r="C75" s="32"/>
      <c r="D75" s="66"/>
      <c r="E75" s="67"/>
      <c r="F75" s="56" t="str">
        <f t="shared" si="1"/>
        <v/>
      </c>
    </row>
    <row r="76" spans="1:6" x14ac:dyDescent="0.15">
      <c r="A76" s="68"/>
      <c r="B76" s="24"/>
      <c r="C76" s="32"/>
      <c r="D76" s="54"/>
      <c r="E76" s="55"/>
      <c r="F76" s="56" t="str">
        <f t="shared" si="1"/>
        <v/>
      </c>
    </row>
    <row r="77" spans="1:6" x14ac:dyDescent="0.15">
      <c r="A77" s="68"/>
      <c r="B77" s="65"/>
      <c r="C77" s="32"/>
      <c r="D77" s="66"/>
      <c r="E77" s="67"/>
      <c r="F77" s="56" t="str">
        <f t="shared" si="1"/>
        <v/>
      </c>
    </row>
    <row r="78" spans="1:6" x14ac:dyDescent="0.15">
      <c r="A78" s="68"/>
      <c r="B78" s="24"/>
      <c r="C78" s="69"/>
      <c r="D78" s="54"/>
      <c r="E78" s="55"/>
      <c r="F78" s="56" t="str">
        <f t="shared" si="1"/>
        <v/>
      </c>
    </row>
    <row r="79" spans="1:6" x14ac:dyDescent="0.15">
      <c r="A79" s="73"/>
      <c r="B79" s="65"/>
      <c r="C79" s="74"/>
      <c r="D79" s="66"/>
      <c r="E79" s="67"/>
      <c r="F79" s="56" t="str">
        <f t="shared" si="1"/>
        <v/>
      </c>
    </row>
    <row r="80" spans="1:6" x14ac:dyDescent="0.15">
      <c r="A80" s="73"/>
      <c r="B80" s="65"/>
      <c r="C80" s="75"/>
      <c r="D80" s="76"/>
      <c r="E80" s="76"/>
      <c r="F80" s="19" t="str">
        <f t="shared" si="1"/>
        <v/>
      </c>
    </row>
    <row r="81" spans="1:6" x14ac:dyDescent="0.15">
      <c r="A81" s="61"/>
      <c r="B81" s="64"/>
      <c r="C81" s="63"/>
      <c r="D81" s="62"/>
      <c r="E81" s="62"/>
      <c r="F81" s="19" t="str">
        <f t="shared" si="1"/>
        <v/>
      </c>
    </row>
    <row r="82" spans="1:6" x14ac:dyDescent="0.15">
      <c r="A82" s="61"/>
      <c r="B82" s="64"/>
      <c r="C82" s="63"/>
      <c r="D82" s="62"/>
      <c r="E82" s="62"/>
      <c r="F82" s="19" t="str">
        <f t="shared" si="1"/>
        <v/>
      </c>
    </row>
    <row r="83" spans="1:6" x14ac:dyDescent="0.15">
      <c r="A83" s="61"/>
      <c r="B83" s="64"/>
      <c r="C83" s="63"/>
      <c r="D83" s="62"/>
      <c r="E83" s="62"/>
      <c r="F83" s="62"/>
    </row>
    <row r="84" spans="1:6" x14ac:dyDescent="0.15">
      <c r="A84" s="61"/>
      <c r="B84" s="64"/>
      <c r="C84" s="63"/>
      <c r="D84" s="62"/>
      <c r="E84" s="62"/>
      <c r="F84" s="62"/>
    </row>
    <row r="85" spans="1:6" x14ac:dyDescent="0.15">
      <c r="A85" s="61"/>
      <c r="B85" s="64"/>
      <c r="C85" s="63"/>
      <c r="D85" s="62"/>
      <c r="E85" s="62"/>
      <c r="F85" s="62"/>
    </row>
    <row r="86" spans="1:6" x14ac:dyDescent="0.15">
      <c r="A86" s="28"/>
    </row>
    <row r="87" spans="1:6" x14ac:dyDescent="0.15">
      <c r="A87" s="28"/>
    </row>
    <row r="88" spans="1:6" x14ac:dyDescent="0.15">
      <c r="A88" s="28"/>
    </row>
  </sheetData>
  <sheetProtection formatCells="0"/>
  <mergeCells count="1">
    <mergeCell ref="B2:C2"/>
  </mergeCells>
  <phoneticPr fontId="2"/>
  <conditionalFormatting sqref="H2">
    <cfRule type="cellIs" dxfId="14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FFC000"/>
  </sheetPr>
  <dimension ref="A1:H88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食糧費(10-8) 2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60" t="s">
        <v>35</v>
      </c>
      <c r="C3" s="30"/>
      <c r="D3" s="19">
        <f>配当額!H67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53"/>
      <c r="B4" s="24"/>
      <c r="C4" s="32"/>
      <c r="D4" s="25"/>
      <c r="E4" s="25"/>
      <c r="F4" s="19" t="str">
        <f>IF(B4="","",F3+D4-E4)</f>
        <v/>
      </c>
      <c r="G4" s="4"/>
      <c r="H4" s="4"/>
    </row>
    <row r="5" spans="1:8" ht="18.75" customHeight="1" x14ac:dyDescent="0.2">
      <c r="A5" s="53"/>
      <c r="B5" s="24"/>
      <c r="C5" s="32"/>
      <c r="D5" s="25"/>
      <c r="E5" s="25"/>
      <c r="F5" s="19" t="str">
        <f t="shared" ref="F5:F68" si="0">IF(B5="","",F4+D5-E5)</f>
        <v/>
      </c>
      <c r="G5" s="4"/>
      <c r="H5" s="4"/>
    </row>
    <row r="6" spans="1:8" ht="18.75" customHeight="1" x14ac:dyDescent="0.2">
      <c r="A6" s="53"/>
      <c r="B6" s="24"/>
      <c r="C6" s="32"/>
      <c r="D6" s="25"/>
      <c r="E6" s="25"/>
      <c r="F6" s="19" t="str">
        <f t="shared" si="0"/>
        <v/>
      </c>
      <c r="G6" s="4"/>
      <c r="H6" s="4"/>
    </row>
    <row r="7" spans="1:8" ht="18.75" customHeight="1" x14ac:dyDescent="0.2">
      <c r="A7" s="53"/>
      <c r="B7" s="24"/>
      <c r="C7" s="32"/>
      <c r="D7" s="25"/>
      <c r="E7" s="25"/>
      <c r="F7" s="19" t="str">
        <f t="shared" si="0"/>
        <v/>
      </c>
      <c r="G7" s="4"/>
      <c r="H7" s="4"/>
    </row>
    <row r="8" spans="1:8" ht="18.75" customHeight="1" x14ac:dyDescent="0.2">
      <c r="A8" s="53"/>
      <c r="B8" s="24"/>
      <c r="C8" s="32"/>
      <c r="D8" s="25"/>
      <c r="E8" s="25"/>
      <c r="F8" s="19" t="str">
        <f t="shared" si="0"/>
        <v/>
      </c>
      <c r="G8" s="4"/>
      <c r="H8" s="4"/>
    </row>
    <row r="9" spans="1:8" ht="18.75" customHeight="1" x14ac:dyDescent="0.2">
      <c r="A9" s="53"/>
      <c r="B9" s="24"/>
      <c r="C9" s="32"/>
      <c r="D9" s="25"/>
      <c r="E9" s="25"/>
      <c r="F9" s="19" t="str">
        <f t="shared" si="0"/>
        <v/>
      </c>
      <c r="G9" s="4"/>
      <c r="H9" s="4"/>
    </row>
    <row r="10" spans="1:8" ht="18.75" customHeight="1" x14ac:dyDescent="0.2">
      <c r="A10" s="53"/>
      <c r="B10" s="24"/>
      <c r="C10" s="32"/>
      <c r="D10" s="25"/>
      <c r="E10" s="25"/>
      <c r="F10" s="19" t="str">
        <f t="shared" si="0"/>
        <v/>
      </c>
      <c r="G10" s="4"/>
      <c r="H10" s="4"/>
    </row>
    <row r="11" spans="1:8" ht="18.75" customHeight="1" x14ac:dyDescent="0.2">
      <c r="A11" s="53"/>
      <c r="B11" s="24"/>
      <c r="C11" s="32"/>
      <c r="D11" s="25"/>
      <c r="E11" s="25"/>
      <c r="F11" s="19" t="str">
        <f t="shared" si="0"/>
        <v/>
      </c>
      <c r="G11" s="4"/>
      <c r="H11" s="4"/>
    </row>
    <row r="12" spans="1:8" ht="18.75" customHeight="1" x14ac:dyDescent="0.2">
      <c r="A12" s="53"/>
      <c r="B12" s="24"/>
      <c r="C12" s="32"/>
      <c r="D12" s="25"/>
      <c r="E12" s="25"/>
      <c r="F12" s="19" t="str">
        <f t="shared" si="0"/>
        <v/>
      </c>
      <c r="G12" s="4"/>
      <c r="H12" s="4"/>
    </row>
    <row r="13" spans="1:8" ht="18.75" customHeight="1" x14ac:dyDescent="0.2">
      <c r="A13" s="53"/>
      <c r="B13" s="24"/>
      <c r="C13" s="32"/>
      <c r="D13" s="25"/>
      <c r="E13" s="25"/>
      <c r="F13" s="19" t="str">
        <f t="shared" si="0"/>
        <v/>
      </c>
      <c r="G13" s="4"/>
      <c r="H13" s="4"/>
    </row>
    <row r="14" spans="1:8" ht="18.75" customHeight="1" x14ac:dyDescent="0.2">
      <c r="A14" s="53"/>
      <c r="B14" s="24"/>
      <c r="C14" s="32"/>
      <c r="D14" s="25"/>
      <c r="E14" s="25"/>
      <c r="F14" s="19" t="str">
        <f t="shared" si="0"/>
        <v/>
      </c>
      <c r="G14" s="4"/>
      <c r="H14" s="4"/>
    </row>
    <row r="15" spans="1:8" ht="18.75" customHeight="1" x14ac:dyDescent="0.2">
      <c r="A15" s="53"/>
      <c r="B15" s="24"/>
      <c r="C15" s="32"/>
      <c r="D15" s="25"/>
      <c r="E15" s="25"/>
      <c r="F15" s="19" t="str">
        <f t="shared" si="0"/>
        <v/>
      </c>
      <c r="G15" s="4"/>
      <c r="H15" s="4"/>
    </row>
    <row r="16" spans="1:8" ht="18.75" customHeight="1" x14ac:dyDescent="0.2">
      <c r="A16" s="53"/>
      <c r="B16" s="24"/>
      <c r="C16" s="32"/>
      <c r="D16" s="25"/>
      <c r="E16" s="25"/>
      <c r="F16" s="19" t="str">
        <f t="shared" si="0"/>
        <v/>
      </c>
      <c r="G16" s="58"/>
      <c r="H16" s="59"/>
    </row>
    <row r="17" spans="1:8" ht="18.75" customHeight="1" x14ac:dyDescent="0.2">
      <c r="A17" s="53"/>
      <c r="B17" s="24"/>
      <c r="C17" s="32"/>
      <c r="D17" s="25"/>
      <c r="E17" s="25"/>
      <c r="F17" s="19" t="str">
        <f t="shared" si="0"/>
        <v/>
      </c>
      <c r="G17" s="59"/>
      <c r="H17" s="59"/>
    </row>
    <row r="18" spans="1:8" ht="18.75" customHeight="1" x14ac:dyDescent="0.2">
      <c r="A18" s="53"/>
      <c r="B18" s="24"/>
      <c r="C18" s="32"/>
      <c r="D18" s="25"/>
      <c r="E18" s="25"/>
      <c r="F18" s="19" t="str">
        <f t="shared" si="0"/>
        <v/>
      </c>
      <c r="G18" s="59"/>
      <c r="H18" s="59"/>
    </row>
    <row r="19" spans="1:8" ht="18.75" customHeight="1" x14ac:dyDescent="0.2">
      <c r="A19" s="53"/>
      <c r="B19" s="24"/>
      <c r="C19" s="32"/>
      <c r="D19" s="25"/>
      <c r="E19" s="25"/>
      <c r="F19" s="19" t="str">
        <f t="shared" si="0"/>
        <v/>
      </c>
      <c r="G19" s="59"/>
      <c r="H19" s="59"/>
    </row>
    <row r="20" spans="1:8" ht="18.75" customHeight="1" x14ac:dyDescent="0.2">
      <c r="A20" s="53"/>
      <c r="B20" s="24"/>
      <c r="C20" s="32"/>
      <c r="D20" s="25"/>
      <c r="E20" s="25"/>
      <c r="F20" s="19" t="str">
        <f t="shared" si="0"/>
        <v/>
      </c>
      <c r="G20" s="59"/>
      <c r="H20" s="59"/>
    </row>
    <row r="21" spans="1:8" ht="18.75" customHeight="1" x14ac:dyDescent="0.2">
      <c r="A21" s="53"/>
      <c r="B21" s="24"/>
      <c r="C21" s="32"/>
      <c r="D21" s="25"/>
      <c r="E21" s="25"/>
      <c r="F21" s="19" t="str">
        <f t="shared" si="0"/>
        <v/>
      </c>
      <c r="G21" s="58"/>
      <c r="H21" s="59"/>
    </row>
    <row r="22" spans="1:8" ht="18.75" customHeight="1" x14ac:dyDescent="0.2">
      <c r="A22" s="53"/>
      <c r="B22" s="24"/>
      <c r="C22" s="32"/>
      <c r="D22" s="25"/>
      <c r="E22" s="25"/>
      <c r="F22" s="19" t="str">
        <f t="shared" si="0"/>
        <v/>
      </c>
      <c r="G22" s="4"/>
      <c r="H22" s="4"/>
    </row>
    <row r="23" spans="1:8" ht="18.75" customHeight="1" x14ac:dyDescent="0.2">
      <c r="A23" s="53"/>
      <c r="B23" s="24"/>
      <c r="C23" s="32"/>
      <c r="D23" s="25"/>
      <c r="E23" s="25"/>
      <c r="F23" s="19" t="str">
        <f t="shared" si="0"/>
        <v/>
      </c>
      <c r="G23" s="4"/>
      <c r="H23" s="4"/>
    </row>
    <row r="24" spans="1:8" ht="18.75" customHeight="1" x14ac:dyDescent="0.2">
      <c r="A24" s="53"/>
      <c r="B24" s="24"/>
      <c r="C24" s="32"/>
      <c r="D24" s="25"/>
      <c r="E24" s="25"/>
      <c r="F24" s="19" t="str">
        <f t="shared" si="0"/>
        <v/>
      </c>
      <c r="G24" s="4"/>
      <c r="H24" s="4"/>
    </row>
    <row r="25" spans="1:8" ht="18.75" customHeight="1" x14ac:dyDescent="0.2">
      <c r="A25" s="53"/>
      <c r="B25" s="24"/>
      <c r="C25" s="32"/>
      <c r="D25" s="25"/>
      <c r="E25" s="25"/>
      <c r="F25" s="19" t="str">
        <f t="shared" si="0"/>
        <v/>
      </c>
      <c r="G25" s="4"/>
      <c r="H25" s="4"/>
    </row>
    <row r="26" spans="1:8" ht="18.75" customHeight="1" x14ac:dyDescent="0.2">
      <c r="A26" s="53"/>
      <c r="B26" s="24"/>
      <c r="C26" s="32"/>
      <c r="D26" s="25"/>
      <c r="E26" s="25"/>
      <c r="F26" s="19" t="str">
        <f t="shared" si="0"/>
        <v/>
      </c>
      <c r="G26" s="4"/>
      <c r="H26" s="4"/>
    </row>
    <row r="27" spans="1:8" ht="18.75" customHeight="1" x14ac:dyDescent="0.2">
      <c r="A27" s="53"/>
      <c r="B27" s="24"/>
      <c r="C27" s="32"/>
      <c r="D27" s="25"/>
      <c r="E27" s="25"/>
      <c r="F27" s="19" t="str">
        <f>IF(B27="","",F26+D27-E27)</f>
        <v/>
      </c>
      <c r="G27" s="4"/>
      <c r="H27" s="4"/>
    </row>
    <row r="28" spans="1:8" ht="18.75" customHeight="1" x14ac:dyDescent="0.2">
      <c r="A28" s="53"/>
      <c r="B28" s="24"/>
      <c r="C28" s="32"/>
      <c r="D28" s="25"/>
      <c r="E28" s="25"/>
      <c r="F28" s="19" t="str">
        <f t="shared" si="0"/>
        <v/>
      </c>
      <c r="G28" s="4"/>
      <c r="H28" s="4"/>
    </row>
    <row r="29" spans="1:8" ht="18.75" customHeight="1" x14ac:dyDescent="0.2">
      <c r="A29" s="53"/>
      <c r="B29" s="24"/>
      <c r="C29" s="32"/>
      <c r="D29" s="25"/>
      <c r="E29" s="25"/>
      <c r="F29" s="19" t="str">
        <f t="shared" si="0"/>
        <v/>
      </c>
      <c r="G29" s="4"/>
      <c r="H29" s="4"/>
    </row>
    <row r="30" spans="1:8" ht="18.75" customHeight="1" x14ac:dyDescent="0.2">
      <c r="A30" s="53"/>
      <c r="B30" s="24"/>
      <c r="C30" s="32"/>
      <c r="D30" s="25"/>
      <c r="E30" s="25"/>
      <c r="F30" s="19" t="str">
        <f t="shared" si="0"/>
        <v/>
      </c>
      <c r="G30" s="4"/>
      <c r="H30" s="4"/>
    </row>
    <row r="31" spans="1:8" ht="18.75" customHeight="1" x14ac:dyDescent="0.2">
      <c r="A31" s="53"/>
      <c r="B31" s="24"/>
      <c r="C31" s="32"/>
      <c r="D31" s="25"/>
      <c r="E31" s="25"/>
      <c r="F31" s="19" t="str">
        <f t="shared" si="0"/>
        <v/>
      </c>
      <c r="G31" s="4"/>
      <c r="H31" s="4"/>
    </row>
    <row r="32" spans="1:8" ht="18.75" customHeight="1" x14ac:dyDescent="0.2">
      <c r="A32" s="53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53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53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53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53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ht="18.75" customHeight="1" x14ac:dyDescent="0.2">
      <c r="A37" s="53"/>
      <c r="B37" s="24"/>
      <c r="C37" s="32"/>
      <c r="D37" s="25"/>
      <c r="E37" s="25"/>
      <c r="F37" s="19" t="str">
        <f t="shared" si="0"/>
        <v/>
      </c>
      <c r="G37" s="4"/>
      <c r="H37" s="4"/>
    </row>
    <row r="38" spans="1:8" ht="18.75" customHeight="1" x14ac:dyDescent="0.2">
      <c r="A38" s="53"/>
      <c r="B38" s="24"/>
      <c r="C38" s="32"/>
      <c r="D38" s="25"/>
      <c r="E38" s="25"/>
      <c r="F38" s="19" t="str">
        <f t="shared" si="0"/>
        <v/>
      </c>
      <c r="G38" s="4"/>
      <c r="H38" s="4"/>
    </row>
    <row r="39" spans="1:8" ht="18.75" customHeight="1" x14ac:dyDescent="0.2">
      <c r="A39" s="53"/>
      <c r="B39" s="24"/>
      <c r="C39" s="32"/>
      <c r="D39" s="25"/>
      <c r="E39" s="25"/>
      <c r="F39" s="19" t="str">
        <f t="shared" si="0"/>
        <v/>
      </c>
      <c r="G39" s="4"/>
      <c r="H39" s="4"/>
    </row>
    <row r="40" spans="1:8" ht="18.75" customHeight="1" x14ac:dyDescent="0.2">
      <c r="A40" s="53"/>
      <c r="B40" s="24"/>
      <c r="C40" s="32"/>
      <c r="D40" s="25"/>
      <c r="E40" s="25"/>
      <c r="F40" s="19" t="str">
        <f t="shared" si="0"/>
        <v/>
      </c>
      <c r="G40" s="4"/>
      <c r="H40" s="4"/>
    </row>
    <row r="41" spans="1:8" ht="18.75" customHeight="1" x14ac:dyDescent="0.2">
      <c r="A41" s="53"/>
      <c r="B41" s="24"/>
      <c r="C41" s="32"/>
      <c r="D41" s="25"/>
      <c r="E41" s="25"/>
      <c r="F41" s="19" t="str">
        <f t="shared" si="0"/>
        <v/>
      </c>
      <c r="G41" s="4"/>
      <c r="H41" s="4"/>
    </row>
    <row r="42" spans="1:8" ht="18.75" customHeight="1" x14ac:dyDescent="0.2">
      <c r="A42" s="53"/>
      <c r="B42" s="24"/>
      <c r="C42" s="32"/>
      <c r="D42" s="25"/>
      <c r="E42" s="25"/>
      <c r="F42" s="19" t="str">
        <f t="shared" si="0"/>
        <v/>
      </c>
      <c r="G42" s="4"/>
      <c r="H42" s="4"/>
    </row>
    <row r="43" spans="1:8" ht="18.75" customHeight="1" x14ac:dyDescent="0.2">
      <c r="A43" s="53"/>
      <c r="B43" s="24"/>
      <c r="C43" s="32"/>
      <c r="D43" s="25"/>
      <c r="E43" s="25"/>
      <c r="F43" s="19" t="str">
        <f>IF(B43="","",F42+D43-E43)</f>
        <v/>
      </c>
      <c r="G43" s="4"/>
      <c r="H43" s="4"/>
    </row>
    <row r="44" spans="1:8" ht="18.75" customHeight="1" x14ac:dyDescent="0.2">
      <c r="A44" s="53"/>
      <c r="B44" s="24"/>
      <c r="C44" s="32"/>
      <c r="D44" s="25"/>
      <c r="E44" s="25"/>
      <c r="F44" s="19" t="str">
        <f t="shared" si="0"/>
        <v/>
      </c>
      <c r="G44" s="4"/>
      <c r="H44" s="4"/>
    </row>
    <row r="45" spans="1:8" ht="18.75" customHeight="1" x14ac:dyDescent="0.2">
      <c r="A45" s="53"/>
      <c r="B45" s="24"/>
      <c r="C45" s="32"/>
      <c r="D45" s="25"/>
      <c r="E45" s="25"/>
      <c r="F45" s="19" t="str">
        <f t="shared" si="0"/>
        <v/>
      </c>
      <c r="G45" s="4"/>
      <c r="H45" s="4"/>
    </row>
    <row r="46" spans="1:8" ht="18.75" customHeight="1" x14ac:dyDescent="0.2">
      <c r="A46" s="53"/>
      <c r="B46" s="24"/>
      <c r="C46" s="32"/>
      <c r="D46" s="25"/>
      <c r="E46" s="25"/>
      <c r="F46" s="19" t="str">
        <f t="shared" si="0"/>
        <v/>
      </c>
      <c r="G46" s="4"/>
      <c r="H46" s="4"/>
    </row>
    <row r="47" spans="1:8" ht="18.75" customHeight="1" x14ac:dyDescent="0.2">
      <c r="A47" s="53"/>
      <c r="B47" s="24"/>
      <c r="C47" s="32"/>
      <c r="D47" s="25"/>
      <c r="E47" s="25"/>
      <c r="F47" s="56" t="str">
        <f t="shared" si="0"/>
        <v/>
      </c>
      <c r="G47" s="4"/>
      <c r="H47" s="4"/>
    </row>
    <row r="48" spans="1:8" ht="18.75" customHeight="1" x14ac:dyDescent="0.2">
      <c r="A48" s="53"/>
      <c r="B48" s="24"/>
      <c r="C48" s="32"/>
      <c r="D48" s="25"/>
      <c r="E48" s="25"/>
      <c r="F48" s="56" t="str">
        <f t="shared" si="0"/>
        <v/>
      </c>
      <c r="G48" s="4"/>
      <c r="H48" s="4"/>
    </row>
    <row r="49" spans="1:8" ht="18.75" customHeight="1" x14ac:dyDescent="0.2">
      <c r="A49" s="53"/>
      <c r="B49" s="24"/>
      <c r="C49" s="32"/>
      <c r="D49" s="25"/>
      <c r="E49" s="25"/>
      <c r="F49" s="56" t="str">
        <f t="shared" si="0"/>
        <v/>
      </c>
      <c r="G49" s="4"/>
      <c r="H49" s="4"/>
    </row>
    <row r="50" spans="1:8" ht="18.75" customHeight="1" x14ac:dyDescent="0.2">
      <c r="A50" s="53"/>
      <c r="B50" s="24"/>
      <c r="C50" s="32"/>
      <c r="D50" s="25"/>
      <c r="E50" s="25"/>
      <c r="F50" s="56" t="str">
        <f t="shared" si="0"/>
        <v/>
      </c>
      <c r="G50" s="4"/>
      <c r="H50" s="4"/>
    </row>
    <row r="51" spans="1:8" ht="18.75" customHeight="1" x14ac:dyDescent="0.2">
      <c r="A51" s="53"/>
      <c r="B51" s="24"/>
      <c r="C51" s="32"/>
      <c r="D51" s="25"/>
      <c r="E51" s="25"/>
      <c r="F51" s="56" t="str">
        <f t="shared" si="0"/>
        <v/>
      </c>
      <c r="G51" s="4"/>
      <c r="H51" s="4"/>
    </row>
    <row r="52" spans="1:8" ht="18.75" customHeight="1" x14ac:dyDescent="0.2">
      <c r="A52" s="53"/>
      <c r="B52" s="24"/>
      <c r="C52" s="32"/>
      <c r="D52" s="25"/>
      <c r="E52" s="25"/>
      <c r="F52" s="56" t="str">
        <f t="shared" si="0"/>
        <v/>
      </c>
      <c r="G52" s="4"/>
      <c r="H52" s="4"/>
    </row>
    <row r="53" spans="1:8" ht="18.75" customHeight="1" x14ac:dyDescent="0.2">
      <c r="A53" s="53"/>
      <c r="B53" s="24"/>
      <c r="C53" s="32"/>
      <c r="D53" s="25"/>
      <c r="E53" s="25"/>
      <c r="F53" s="71" t="str">
        <f t="shared" si="0"/>
        <v/>
      </c>
      <c r="G53" s="4"/>
      <c r="H53" s="4"/>
    </row>
    <row r="54" spans="1:8" ht="18.75" customHeight="1" x14ac:dyDescent="0.2">
      <c r="A54" s="53"/>
      <c r="B54" s="24"/>
      <c r="C54" s="32"/>
      <c r="D54" s="25"/>
      <c r="E54" s="25"/>
      <c r="F54" s="71" t="str">
        <f t="shared" si="0"/>
        <v/>
      </c>
      <c r="G54" s="4"/>
      <c r="H54" s="4"/>
    </row>
    <row r="55" spans="1:8" x14ac:dyDescent="0.15">
      <c r="A55" s="53"/>
      <c r="B55" s="24"/>
      <c r="C55" s="32"/>
      <c r="D55" s="25"/>
      <c r="E55" s="25"/>
      <c r="F55" s="71" t="str">
        <f t="shared" si="0"/>
        <v/>
      </c>
      <c r="H55" s="2"/>
    </row>
    <row r="56" spans="1:8" x14ac:dyDescent="0.15">
      <c r="A56" s="53"/>
      <c r="B56" s="24"/>
      <c r="C56" s="32"/>
      <c r="D56" s="25"/>
      <c r="E56" s="25"/>
      <c r="F56" s="71" t="str">
        <f t="shared" si="0"/>
        <v/>
      </c>
    </row>
    <row r="57" spans="1:8" x14ac:dyDescent="0.15">
      <c r="A57" s="53"/>
      <c r="B57" s="24"/>
      <c r="C57" s="32"/>
      <c r="D57" s="25"/>
      <c r="E57" s="25"/>
      <c r="F57" s="71" t="str">
        <f t="shared" si="0"/>
        <v/>
      </c>
    </row>
    <row r="58" spans="1:8" x14ac:dyDescent="0.15">
      <c r="A58" s="53"/>
      <c r="B58" s="24"/>
      <c r="C58" s="32"/>
      <c r="D58" s="25"/>
      <c r="E58" s="25"/>
      <c r="F58" s="71" t="str">
        <f t="shared" si="0"/>
        <v/>
      </c>
    </row>
    <row r="59" spans="1:8" x14ac:dyDescent="0.15">
      <c r="A59" s="53"/>
      <c r="B59" s="24"/>
      <c r="C59" s="32"/>
      <c r="D59" s="25"/>
      <c r="E59" s="25"/>
      <c r="F59" s="71" t="str">
        <f t="shared" si="0"/>
        <v/>
      </c>
    </row>
    <row r="60" spans="1:8" x14ac:dyDescent="0.15">
      <c r="A60" s="53"/>
      <c r="B60" s="24"/>
      <c r="C60" s="32"/>
      <c r="D60" s="25"/>
      <c r="E60" s="25"/>
      <c r="F60" s="71" t="str">
        <f t="shared" si="0"/>
        <v/>
      </c>
    </row>
    <row r="61" spans="1:8" x14ac:dyDescent="0.15">
      <c r="A61" s="53"/>
      <c r="B61" s="24"/>
      <c r="C61" s="32"/>
      <c r="D61" s="25"/>
      <c r="E61" s="25"/>
      <c r="F61" s="71" t="str">
        <f t="shared" si="0"/>
        <v/>
      </c>
    </row>
    <row r="62" spans="1:8" x14ac:dyDescent="0.15">
      <c r="A62" s="53"/>
      <c r="B62" s="24"/>
      <c r="C62" s="32"/>
      <c r="D62" s="25"/>
      <c r="E62" s="25"/>
      <c r="F62" s="71" t="str">
        <f t="shared" si="0"/>
        <v/>
      </c>
    </row>
    <row r="63" spans="1:8" x14ac:dyDescent="0.15">
      <c r="A63" s="53"/>
      <c r="B63" s="24"/>
      <c r="C63" s="32"/>
      <c r="D63" s="25"/>
      <c r="E63" s="25"/>
      <c r="F63" s="71" t="str">
        <f t="shared" si="0"/>
        <v/>
      </c>
    </row>
    <row r="64" spans="1:8" x14ac:dyDescent="0.15">
      <c r="A64" s="53"/>
      <c r="B64" s="24"/>
      <c r="C64" s="32"/>
      <c r="D64" s="25"/>
      <c r="E64" s="25"/>
      <c r="F64" s="71" t="str">
        <f>IF(B64="","",F63+D64-E64)</f>
        <v/>
      </c>
    </row>
    <row r="65" spans="1:6" x14ac:dyDescent="0.15">
      <c r="A65" s="53"/>
      <c r="B65" s="24"/>
      <c r="C65" s="32"/>
      <c r="D65" s="25"/>
      <c r="E65" s="25"/>
      <c r="F65" s="71" t="str">
        <f t="shared" si="0"/>
        <v/>
      </c>
    </row>
    <row r="66" spans="1:6" x14ac:dyDescent="0.15">
      <c r="A66" s="53"/>
      <c r="B66" s="24"/>
      <c r="C66" s="32"/>
      <c r="D66" s="25"/>
      <c r="E66" s="25"/>
      <c r="F66" s="71" t="str">
        <f t="shared" si="0"/>
        <v/>
      </c>
    </row>
    <row r="67" spans="1:6" x14ac:dyDescent="0.15">
      <c r="A67" s="53"/>
      <c r="B67" s="24"/>
      <c r="C67" s="32"/>
      <c r="D67" s="25"/>
      <c r="E67" s="25"/>
      <c r="F67" s="71" t="str">
        <f t="shared" si="0"/>
        <v/>
      </c>
    </row>
    <row r="68" spans="1:6" x14ac:dyDescent="0.15">
      <c r="A68" s="53"/>
      <c r="B68" s="24"/>
      <c r="C68" s="32"/>
      <c r="D68" s="25"/>
      <c r="E68" s="25"/>
      <c r="F68" s="56" t="str">
        <f t="shared" si="0"/>
        <v/>
      </c>
    </row>
    <row r="69" spans="1:6" x14ac:dyDescent="0.15">
      <c r="A69" s="53"/>
      <c r="B69" s="24"/>
      <c r="C69" s="32"/>
      <c r="D69" s="25"/>
      <c r="E69" s="25"/>
      <c r="F69" s="56" t="str">
        <f>IF(B69="","",F68+D69-E69)</f>
        <v/>
      </c>
    </row>
    <row r="70" spans="1:6" x14ac:dyDescent="0.15">
      <c r="A70" s="68"/>
      <c r="B70" s="24"/>
      <c r="C70" s="32"/>
      <c r="D70" s="25"/>
      <c r="E70" s="25"/>
      <c r="F70" s="56" t="str">
        <f>IF(B70="","",F69+D70-E70)</f>
        <v/>
      </c>
    </row>
    <row r="71" spans="1:6" x14ac:dyDescent="0.15">
      <c r="A71" s="68"/>
      <c r="B71" s="24"/>
      <c r="C71" s="32"/>
      <c r="D71" s="25"/>
      <c r="E71" s="25"/>
      <c r="F71" s="56" t="str">
        <f>IF(B71="","",F70+D71-E71)</f>
        <v/>
      </c>
    </row>
    <row r="72" spans="1:6" x14ac:dyDescent="0.15">
      <c r="A72" s="68"/>
      <c r="B72" s="24"/>
      <c r="C72" s="32"/>
      <c r="D72" s="25"/>
      <c r="E72" s="25"/>
      <c r="F72" s="56" t="str">
        <f>IF(B72="","",F71+D72-E72)</f>
        <v/>
      </c>
    </row>
    <row r="73" spans="1:6" x14ac:dyDescent="0.15">
      <c r="A73" s="68"/>
      <c r="B73" s="65"/>
      <c r="C73" s="32"/>
      <c r="D73" s="66"/>
      <c r="E73" s="67"/>
      <c r="F73" s="56" t="str">
        <f t="shared" ref="F73:F82" si="1">IF(B73="","",F72+D73-E73)</f>
        <v/>
      </c>
    </row>
    <row r="74" spans="1:6" x14ac:dyDescent="0.15">
      <c r="A74" s="68"/>
      <c r="B74" s="24"/>
      <c r="C74" s="32"/>
      <c r="D74" s="54"/>
      <c r="E74" s="55"/>
      <c r="F74" s="56" t="str">
        <f t="shared" si="1"/>
        <v/>
      </c>
    </row>
    <row r="75" spans="1:6" x14ac:dyDescent="0.15">
      <c r="A75" s="68"/>
      <c r="B75" s="24"/>
      <c r="C75" s="32"/>
      <c r="D75" s="66"/>
      <c r="E75" s="67"/>
      <c r="F75" s="56" t="str">
        <f t="shared" si="1"/>
        <v/>
      </c>
    </row>
    <row r="76" spans="1:6" x14ac:dyDescent="0.15">
      <c r="A76" s="68"/>
      <c r="B76" s="24"/>
      <c r="C76" s="32"/>
      <c r="D76" s="54"/>
      <c r="E76" s="55"/>
      <c r="F76" s="56" t="str">
        <f t="shared" si="1"/>
        <v/>
      </c>
    </row>
    <row r="77" spans="1:6" x14ac:dyDescent="0.15">
      <c r="A77" s="68"/>
      <c r="B77" s="65"/>
      <c r="C77" s="32"/>
      <c r="D77" s="66"/>
      <c r="E77" s="67"/>
      <c r="F77" s="56" t="str">
        <f t="shared" si="1"/>
        <v/>
      </c>
    </row>
    <row r="78" spans="1:6" x14ac:dyDescent="0.15">
      <c r="A78" s="68"/>
      <c r="B78" s="24"/>
      <c r="C78" s="69"/>
      <c r="D78" s="54"/>
      <c r="E78" s="55"/>
      <c r="F78" s="56" t="str">
        <f t="shared" si="1"/>
        <v/>
      </c>
    </row>
    <row r="79" spans="1:6" x14ac:dyDescent="0.15">
      <c r="A79" s="73"/>
      <c r="B79" s="65"/>
      <c r="C79" s="74"/>
      <c r="D79" s="66"/>
      <c r="E79" s="67"/>
      <c r="F79" s="56" t="str">
        <f t="shared" si="1"/>
        <v/>
      </c>
    </row>
    <row r="80" spans="1:6" x14ac:dyDescent="0.15">
      <c r="A80" s="73"/>
      <c r="B80" s="65"/>
      <c r="C80" s="75"/>
      <c r="D80" s="76"/>
      <c r="E80" s="76"/>
      <c r="F80" s="19" t="str">
        <f t="shared" si="1"/>
        <v/>
      </c>
    </row>
    <row r="81" spans="1:6" x14ac:dyDescent="0.15">
      <c r="A81" s="61"/>
      <c r="B81" s="64"/>
      <c r="C81" s="63"/>
      <c r="D81" s="62"/>
      <c r="E81" s="62"/>
      <c r="F81" s="19" t="str">
        <f t="shared" si="1"/>
        <v/>
      </c>
    </row>
    <row r="82" spans="1:6" x14ac:dyDescent="0.15">
      <c r="A82" s="61"/>
      <c r="B82" s="64"/>
      <c r="C82" s="63"/>
      <c r="D82" s="62"/>
      <c r="E82" s="62"/>
      <c r="F82" s="19" t="str">
        <f t="shared" si="1"/>
        <v/>
      </c>
    </row>
    <row r="83" spans="1:6" x14ac:dyDescent="0.15">
      <c r="A83" s="61"/>
      <c r="B83" s="64"/>
      <c r="C83" s="63"/>
      <c r="D83" s="62"/>
      <c r="E83" s="62"/>
      <c r="F83" s="62"/>
    </row>
    <row r="84" spans="1:6" x14ac:dyDescent="0.15">
      <c r="A84" s="61"/>
      <c r="B84" s="64"/>
      <c r="C84" s="63"/>
      <c r="D84" s="62"/>
      <c r="E84" s="62"/>
      <c r="F84" s="62"/>
    </row>
    <row r="85" spans="1:6" x14ac:dyDescent="0.15">
      <c r="A85" s="61"/>
      <c r="B85" s="64"/>
      <c r="C85" s="63"/>
      <c r="D85" s="62"/>
      <c r="E85" s="62"/>
      <c r="F85" s="62"/>
    </row>
    <row r="86" spans="1:6" x14ac:dyDescent="0.15">
      <c r="A86" s="28"/>
    </row>
    <row r="87" spans="1:6" x14ac:dyDescent="0.15">
      <c r="A87" s="28"/>
    </row>
    <row r="88" spans="1:6" x14ac:dyDescent="0.15">
      <c r="A88" s="28"/>
    </row>
  </sheetData>
  <sheetProtection formatCells="0"/>
  <mergeCells count="1">
    <mergeCell ref="B2:C2"/>
  </mergeCells>
  <phoneticPr fontId="2"/>
  <conditionalFormatting sqref="H2">
    <cfRule type="cellIs" dxfId="13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B0F0"/>
  </sheetPr>
  <dimension ref="A1:I138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消耗品費（10-1）</v>
      </c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36</v>
      </c>
      <c r="C3" s="30"/>
      <c r="D3" s="19">
        <f>配当額!H13</f>
        <v>0</v>
      </c>
      <c r="E3" s="20"/>
      <c r="F3" s="19">
        <f>IF(B3="","",D3-E3)</f>
        <v>0</v>
      </c>
      <c r="G3" s="4"/>
      <c r="H3" s="6"/>
    </row>
    <row r="4" spans="1:9" ht="18.75" customHeight="1" x14ac:dyDescent="0.2">
      <c r="A4" s="27"/>
      <c r="B4" s="24"/>
      <c r="C4" s="32"/>
      <c r="D4" s="25"/>
      <c r="E4" s="25"/>
      <c r="F4" s="19" t="str">
        <f>IF(B4="","",F3+D4-E4)</f>
        <v/>
      </c>
      <c r="G4" s="4"/>
      <c r="H4" s="4"/>
    </row>
    <row r="5" spans="1:9" ht="18.75" customHeight="1" x14ac:dyDescent="0.2">
      <c r="A5" s="27"/>
      <c r="B5" s="24"/>
      <c r="C5" s="32"/>
      <c r="D5" s="25"/>
      <c r="E5" s="25"/>
      <c r="F5" s="19" t="str">
        <f t="shared" ref="F5:F20" si="0">IF(B5="","",F4+D5-E5)</f>
        <v/>
      </c>
      <c r="G5" s="4"/>
      <c r="H5" s="4"/>
    </row>
    <row r="6" spans="1:9" ht="18.75" customHeight="1" x14ac:dyDescent="0.2">
      <c r="A6" s="27"/>
      <c r="B6" s="24"/>
      <c r="C6" s="32"/>
      <c r="D6" s="25"/>
      <c r="E6" s="25"/>
      <c r="F6" s="19" t="str">
        <f t="shared" si="0"/>
        <v/>
      </c>
      <c r="G6" s="4"/>
      <c r="H6" s="4"/>
    </row>
    <row r="7" spans="1:9" ht="18.75" customHeight="1" x14ac:dyDescent="0.2">
      <c r="A7" s="27"/>
      <c r="B7" s="24"/>
      <c r="C7" s="32"/>
      <c r="D7" s="25"/>
      <c r="E7" s="25"/>
      <c r="F7" s="19" t="str">
        <f t="shared" si="0"/>
        <v/>
      </c>
      <c r="G7" s="4"/>
      <c r="H7" s="4"/>
    </row>
    <row r="8" spans="1:9" ht="18.75" customHeight="1" x14ac:dyDescent="0.2">
      <c r="A8" s="27"/>
      <c r="B8" s="24"/>
      <c r="C8" s="32"/>
      <c r="D8" s="25"/>
      <c r="E8" s="25"/>
      <c r="F8" s="19" t="str">
        <f t="shared" si="0"/>
        <v/>
      </c>
      <c r="G8" s="4"/>
      <c r="H8" s="4"/>
    </row>
    <row r="9" spans="1:9" ht="18.75" customHeight="1" x14ac:dyDescent="0.2">
      <c r="A9" s="27"/>
      <c r="B9" s="24"/>
      <c r="C9" s="32"/>
      <c r="D9" s="25"/>
      <c r="E9" s="25"/>
      <c r="F9" s="19" t="str">
        <f t="shared" si="0"/>
        <v/>
      </c>
      <c r="G9" s="4"/>
      <c r="H9" s="4"/>
    </row>
    <row r="10" spans="1:9" ht="18.75" customHeight="1" x14ac:dyDescent="0.2">
      <c r="A10" s="27"/>
      <c r="B10" s="24"/>
      <c r="C10" s="32"/>
      <c r="D10" s="25"/>
      <c r="E10" s="25"/>
      <c r="F10" s="19" t="str">
        <f t="shared" si="0"/>
        <v/>
      </c>
      <c r="G10" s="4"/>
      <c r="H10" s="4"/>
    </row>
    <row r="11" spans="1:9" ht="18.75" customHeight="1" x14ac:dyDescent="0.2">
      <c r="A11" s="27"/>
      <c r="B11" s="24"/>
      <c r="C11" s="32"/>
      <c r="D11" s="25"/>
      <c r="E11" s="25"/>
      <c r="F11" s="19" t="str">
        <f t="shared" si="0"/>
        <v/>
      </c>
      <c r="G11" s="4"/>
      <c r="H11" s="4"/>
    </row>
    <row r="12" spans="1:9" ht="18.75" customHeight="1" x14ac:dyDescent="0.2">
      <c r="A12" s="27"/>
      <c r="B12" s="24"/>
      <c r="C12" s="32"/>
      <c r="D12" s="25"/>
      <c r="E12" s="25"/>
      <c r="F12" s="19" t="str">
        <f t="shared" si="0"/>
        <v/>
      </c>
      <c r="G12" s="4"/>
      <c r="H12" s="4"/>
    </row>
    <row r="13" spans="1:9" ht="18.75" customHeight="1" x14ac:dyDescent="0.2">
      <c r="A13" s="27"/>
      <c r="B13" s="24"/>
      <c r="C13" s="32"/>
      <c r="D13" s="25"/>
      <c r="E13" s="25"/>
      <c r="F13" s="19" t="str">
        <f t="shared" si="0"/>
        <v/>
      </c>
      <c r="G13" s="4"/>
      <c r="H13" s="4"/>
    </row>
    <row r="14" spans="1:9" ht="18.75" customHeight="1" x14ac:dyDescent="0.2">
      <c r="A14" s="27"/>
      <c r="B14" s="24"/>
      <c r="C14" s="32"/>
      <c r="D14" s="25"/>
      <c r="E14" s="25"/>
      <c r="F14" s="19" t="str">
        <f t="shared" si="0"/>
        <v/>
      </c>
      <c r="G14" s="4"/>
      <c r="H14" s="4"/>
    </row>
    <row r="15" spans="1:9" ht="18.75" customHeight="1" x14ac:dyDescent="0.2">
      <c r="A15" s="27"/>
      <c r="B15" s="24"/>
      <c r="C15" s="32"/>
      <c r="D15" s="25"/>
      <c r="E15" s="25"/>
      <c r="F15" s="19" t="str">
        <f t="shared" si="0"/>
        <v/>
      </c>
      <c r="G15" s="4"/>
      <c r="H15" s="4"/>
    </row>
    <row r="16" spans="1:9" ht="18.75" customHeight="1" x14ac:dyDescent="0.2">
      <c r="A16" s="27"/>
      <c r="B16" s="24"/>
      <c r="C16" s="32"/>
      <c r="D16" s="25"/>
      <c r="E16" s="25"/>
      <c r="F16" s="19" t="str">
        <f t="shared" si="0"/>
        <v/>
      </c>
      <c r="G16" s="4"/>
      <c r="H16" s="4"/>
    </row>
    <row r="17" spans="1:8" ht="18.75" customHeight="1" x14ac:dyDescent="0.2">
      <c r="A17" s="27"/>
      <c r="B17" s="24"/>
      <c r="C17" s="32"/>
      <c r="D17" s="25"/>
      <c r="E17" s="25"/>
      <c r="F17" s="19" t="str">
        <f t="shared" si="0"/>
        <v/>
      </c>
      <c r="G17" s="4"/>
      <c r="H17" s="4"/>
    </row>
    <row r="18" spans="1:8" ht="18.75" customHeight="1" x14ac:dyDescent="0.2">
      <c r="A18" s="27"/>
      <c r="B18" s="24"/>
      <c r="C18" s="32"/>
      <c r="D18" s="25"/>
      <c r="E18" s="25"/>
      <c r="F18" s="19" t="str">
        <f t="shared" si="0"/>
        <v/>
      </c>
      <c r="G18" s="4"/>
      <c r="H18" s="4"/>
    </row>
    <row r="19" spans="1:8" ht="18.75" customHeight="1" x14ac:dyDescent="0.2">
      <c r="A19" s="27"/>
      <c r="B19" s="24"/>
      <c r="C19" s="32"/>
      <c r="D19" s="25"/>
      <c r="E19" s="25"/>
      <c r="F19" s="19" t="str">
        <f t="shared" si="0"/>
        <v/>
      </c>
      <c r="G19" s="4"/>
      <c r="H19" s="4"/>
    </row>
    <row r="20" spans="1:8" ht="18.75" customHeight="1" x14ac:dyDescent="0.2">
      <c r="A20" s="27"/>
      <c r="B20" s="24"/>
      <c r="C20" s="32"/>
      <c r="D20" s="25"/>
      <c r="E20" s="25"/>
      <c r="F20" s="19" t="str">
        <f t="shared" si="0"/>
        <v/>
      </c>
      <c r="G20" s="4"/>
      <c r="H20" s="4"/>
    </row>
    <row r="21" spans="1:8" ht="18.75" customHeight="1" x14ac:dyDescent="0.2">
      <c r="A21" s="27"/>
      <c r="B21" s="24"/>
      <c r="C21" s="32"/>
      <c r="D21" s="25"/>
      <c r="E21" s="25"/>
      <c r="F21" s="56" t="str">
        <f t="shared" ref="F21:F26" si="1">IF(B21="","",F20+D21-E21)</f>
        <v/>
      </c>
      <c r="G21" s="4"/>
      <c r="H21" s="4"/>
    </row>
    <row r="22" spans="1:8" ht="18.75" customHeight="1" x14ac:dyDescent="0.2">
      <c r="A22" s="27"/>
      <c r="B22" s="24"/>
      <c r="C22" s="32"/>
      <c r="D22" s="25"/>
      <c r="E22" s="25"/>
      <c r="F22" s="56" t="str">
        <f t="shared" si="1"/>
        <v/>
      </c>
      <c r="G22" s="4"/>
      <c r="H22" s="4"/>
    </row>
    <row r="23" spans="1:8" ht="18.75" customHeight="1" x14ac:dyDescent="0.2">
      <c r="A23" s="27"/>
      <c r="B23" s="24"/>
      <c r="C23" s="32"/>
      <c r="D23" s="25"/>
      <c r="E23" s="25"/>
      <c r="F23" s="56" t="str">
        <f t="shared" si="1"/>
        <v/>
      </c>
      <c r="G23" s="4"/>
      <c r="H23" s="4"/>
    </row>
    <row r="24" spans="1:8" ht="18.75" customHeight="1" x14ac:dyDescent="0.2">
      <c r="A24" s="27"/>
      <c r="B24" s="24"/>
      <c r="C24" s="32"/>
      <c r="D24" s="25"/>
      <c r="E24" s="25"/>
      <c r="F24" s="56" t="str">
        <f t="shared" si="1"/>
        <v/>
      </c>
      <c r="G24" s="4"/>
      <c r="H24" s="4"/>
    </row>
    <row r="25" spans="1:8" ht="18.75" customHeight="1" x14ac:dyDescent="0.2">
      <c r="A25" s="27"/>
      <c r="B25" s="24"/>
      <c r="C25" s="32"/>
      <c r="D25" s="25"/>
      <c r="E25" s="25"/>
      <c r="F25" s="56" t="str">
        <f t="shared" si="1"/>
        <v/>
      </c>
      <c r="G25" s="59"/>
      <c r="H25" s="59"/>
    </row>
    <row r="26" spans="1:8" ht="18.75" customHeight="1" x14ac:dyDescent="0.2">
      <c r="A26" s="27"/>
      <c r="B26" s="24"/>
      <c r="C26" s="32"/>
      <c r="D26" s="25"/>
      <c r="E26" s="25"/>
      <c r="F26" s="56" t="str">
        <f t="shared" si="1"/>
        <v/>
      </c>
      <c r="G26" s="4"/>
      <c r="H26" s="4"/>
    </row>
    <row r="27" spans="1:8" ht="18.75" customHeight="1" x14ac:dyDescent="0.2">
      <c r="A27" s="27"/>
      <c r="B27" s="24"/>
      <c r="C27" s="32"/>
      <c r="D27" s="25"/>
      <c r="E27" s="25"/>
      <c r="F27" s="56" t="str">
        <f t="shared" ref="F27:F34" si="2">IF(B27="","",F26+D27-E27)</f>
        <v/>
      </c>
      <c r="G27" s="4"/>
      <c r="H27" s="4"/>
    </row>
    <row r="28" spans="1:8" ht="18.75" customHeight="1" x14ac:dyDescent="0.2">
      <c r="A28" s="27"/>
      <c r="B28" s="24"/>
      <c r="C28" s="32"/>
      <c r="D28" s="25"/>
      <c r="E28" s="25"/>
      <c r="F28" s="56" t="str">
        <f t="shared" si="2"/>
        <v/>
      </c>
      <c r="G28" s="4"/>
      <c r="H28" s="4"/>
    </row>
    <row r="29" spans="1:8" ht="18.75" customHeight="1" x14ac:dyDescent="0.2">
      <c r="A29" s="27"/>
      <c r="B29" s="24"/>
      <c r="C29" s="32"/>
      <c r="D29" s="25"/>
      <c r="E29" s="25"/>
      <c r="F29" s="56" t="str">
        <f t="shared" si="2"/>
        <v/>
      </c>
      <c r="G29" s="4"/>
      <c r="H29" s="4"/>
    </row>
    <row r="30" spans="1:8" ht="18.75" customHeight="1" x14ac:dyDescent="0.2">
      <c r="A30" s="27"/>
      <c r="B30" s="24"/>
      <c r="C30" s="32"/>
      <c r="D30" s="25"/>
      <c r="E30" s="25"/>
      <c r="F30" s="56" t="str">
        <f t="shared" si="2"/>
        <v/>
      </c>
      <c r="G30" s="4"/>
      <c r="H30" s="4"/>
    </row>
    <row r="31" spans="1:8" ht="18.75" customHeight="1" x14ac:dyDescent="0.2">
      <c r="A31" s="27"/>
      <c r="B31" s="24"/>
      <c r="C31" s="32"/>
      <c r="D31" s="25"/>
      <c r="E31" s="25"/>
      <c r="F31" s="56" t="str">
        <f t="shared" si="2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56" t="str">
        <f t="shared" si="2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56" t="str">
        <f t="shared" si="2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56" t="str">
        <f t="shared" si="2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56" t="str">
        <f>IF(B35="","",F34+D35-E35)</f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56" t="str">
        <f>IF(B36="","",F35+D36-E36)</f>
        <v/>
      </c>
      <c r="G36" s="4"/>
      <c r="H36" s="4"/>
    </row>
    <row r="37" spans="1:8" ht="18.75" customHeight="1" x14ac:dyDescent="0.2">
      <c r="A37" s="27"/>
      <c r="B37" s="24"/>
      <c r="C37" s="32"/>
      <c r="D37" s="25"/>
      <c r="E37" s="25"/>
      <c r="F37" s="19" t="str">
        <f t="shared" ref="F37:F100" si="3">IF(B37="","",F36+D37-E37)</f>
        <v/>
      </c>
      <c r="G37" s="4"/>
      <c r="H37" s="4"/>
    </row>
    <row r="38" spans="1:8" ht="18.75" customHeight="1" x14ac:dyDescent="0.2">
      <c r="A38" s="27"/>
      <c r="B38" s="24"/>
      <c r="C38" s="32"/>
      <c r="D38" s="25"/>
      <c r="E38" s="25"/>
      <c r="F38" s="19" t="str">
        <f t="shared" si="3"/>
        <v/>
      </c>
      <c r="G38" s="4"/>
      <c r="H38" s="4"/>
    </row>
    <row r="39" spans="1:8" ht="18.75" customHeight="1" x14ac:dyDescent="0.2">
      <c r="A39" s="27"/>
      <c r="B39" s="24"/>
      <c r="C39" s="32"/>
      <c r="D39" s="25"/>
      <c r="E39" s="25"/>
      <c r="F39" s="19" t="str">
        <f t="shared" si="3"/>
        <v/>
      </c>
      <c r="G39" s="4"/>
      <c r="H39" s="4"/>
    </row>
    <row r="40" spans="1:8" ht="18.75" customHeight="1" x14ac:dyDescent="0.2">
      <c r="A40" s="27"/>
      <c r="B40" s="24"/>
      <c r="C40" s="32"/>
      <c r="D40" s="25"/>
      <c r="E40" s="25"/>
      <c r="F40" s="19" t="str">
        <f t="shared" si="3"/>
        <v/>
      </c>
      <c r="G40" s="4"/>
      <c r="H40" s="4"/>
    </row>
    <row r="41" spans="1:8" ht="18.75" customHeight="1" x14ac:dyDescent="0.2">
      <c r="A41" s="27"/>
      <c r="B41" s="24"/>
      <c r="C41" s="32"/>
      <c r="D41" s="25"/>
      <c r="E41" s="25"/>
      <c r="F41" s="19" t="str">
        <f t="shared" si="3"/>
        <v/>
      </c>
      <c r="G41" s="4"/>
      <c r="H41" s="4"/>
    </row>
    <row r="42" spans="1:8" ht="18.75" customHeight="1" x14ac:dyDescent="0.2">
      <c r="A42" s="27"/>
      <c r="B42" s="24"/>
      <c r="C42" s="32"/>
      <c r="D42" s="25"/>
      <c r="E42" s="25"/>
      <c r="F42" s="19" t="str">
        <f t="shared" si="3"/>
        <v/>
      </c>
      <c r="G42" s="4"/>
      <c r="H42" s="4"/>
    </row>
    <row r="43" spans="1:8" ht="18.75" customHeight="1" x14ac:dyDescent="0.2">
      <c r="A43" s="27"/>
      <c r="B43" s="24"/>
      <c r="C43" s="32"/>
      <c r="D43" s="25"/>
      <c r="E43" s="25"/>
      <c r="F43" s="19" t="str">
        <f t="shared" si="3"/>
        <v/>
      </c>
      <c r="G43" s="4"/>
      <c r="H43" s="4"/>
    </row>
    <row r="44" spans="1:8" ht="18.75" customHeight="1" x14ac:dyDescent="0.2">
      <c r="A44" s="27"/>
      <c r="B44" s="24"/>
      <c r="C44" s="32"/>
      <c r="D44" s="25"/>
      <c r="E44" s="25"/>
      <c r="F44" s="19" t="str">
        <f t="shared" si="3"/>
        <v/>
      </c>
      <c r="G44" s="4"/>
      <c r="H44" s="4"/>
    </row>
    <row r="45" spans="1:8" ht="18.75" customHeight="1" x14ac:dyDescent="0.2">
      <c r="A45" s="27"/>
      <c r="B45" s="24"/>
      <c r="C45" s="32"/>
      <c r="D45" s="25"/>
      <c r="E45" s="25"/>
      <c r="F45" s="19" t="str">
        <f t="shared" si="3"/>
        <v/>
      </c>
      <c r="G45" s="4"/>
      <c r="H45" s="4"/>
    </row>
    <row r="46" spans="1:8" ht="18.75" customHeight="1" x14ac:dyDescent="0.2">
      <c r="A46" s="27"/>
      <c r="B46" s="24"/>
      <c r="C46" s="32"/>
      <c r="D46" s="25"/>
      <c r="E46" s="25"/>
      <c r="F46" s="19" t="str">
        <f t="shared" si="3"/>
        <v/>
      </c>
      <c r="G46" s="4"/>
      <c r="H46" s="4"/>
    </row>
    <row r="47" spans="1:8" ht="18.75" customHeight="1" x14ac:dyDescent="0.2">
      <c r="A47" s="27"/>
      <c r="B47" s="24"/>
      <c r="C47" s="32"/>
      <c r="D47" s="25"/>
      <c r="E47" s="25"/>
      <c r="F47" s="19" t="str">
        <f t="shared" si="3"/>
        <v/>
      </c>
      <c r="G47" s="4"/>
      <c r="H47" s="4"/>
    </row>
    <row r="48" spans="1:8" ht="18.75" customHeight="1" x14ac:dyDescent="0.2">
      <c r="A48" s="27"/>
      <c r="B48" s="24"/>
      <c r="C48" s="32"/>
      <c r="D48" s="25"/>
      <c r="E48" s="25"/>
      <c r="F48" s="19" t="str">
        <f t="shared" si="3"/>
        <v/>
      </c>
      <c r="G48" s="4"/>
      <c r="H48" s="4"/>
    </row>
    <row r="49" spans="1:8" ht="18.75" customHeight="1" x14ac:dyDescent="0.2">
      <c r="A49" s="27"/>
      <c r="B49" s="24"/>
      <c r="C49" s="32"/>
      <c r="D49" s="25"/>
      <c r="E49" s="25"/>
      <c r="F49" s="19" t="str">
        <f t="shared" si="3"/>
        <v/>
      </c>
      <c r="G49" s="4"/>
      <c r="H49" s="4"/>
    </row>
    <row r="50" spans="1:8" ht="18.75" customHeight="1" x14ac:dyDescent="0.2">
      <c r="A50" s="27"/>
      <c r="B50" s="24"/>
      <c r="C50" s="32"/>
      <c r="D50" s="25"/>
      <c r="E50" s="25"/>
      <c r="F50" s="19" t="str">
        <f t="shared" si="3"/>
        <v/>
      </c>
      <c r="G50" s="4"/>
      <c r="H50" s="4"/>
    </row>
    <row r="51" spans="1:8" ht="18.75" customHeight="1" x14ac:dyDescent="0.2">
      <c r="A51" s="27"/>
      <c r="B51" s="24"/>
      <c r="C51" s="32"/>
      <c r="D51" s="25"/>
      <c r="E51" s="25"/>
      <c r="F51" s="19" t="str">
        <f t="shared" si="3"/>
        <v/>
      </c>
      <c r="G51" s="4"/>
      <c r="H51" s="4"/>
    </row>
    <row r="52" spans="1:8" ht="18.75" customHeight="1" x14ac:dyDescent="0.2">
      <c r="A52" s="27"/>
      <c r="B52" s="24"/>
      <c r="C52" s="32"/>
      <c r="D52" s="25"/>
      <c r="E52" s="25"/>
      <c r="F52" s="19" t="str">
        <f t="shared" si="3"/>
        <v/>
      </c>
      <c r="G52" s="4"/>
      <c r="H52" s="4"/>
    </row>
    <row r="53" spans="1:8" ht="18.75" customHeight="1" x14ac:dyDescent="0.2">
      <c r="A53" s="27"/>
      <c r="B53" s="24"/>
      <c r="C53" s="32"/>
      <c r="D53" s="25"/>
      <c r="E53" s="25"/>
      <c r="F53" s="19" t="str">
        <f t="shared" si="3"/>
        <v/>
      </c>
      <c r="G53" s="4"/>
      <c r="H53" s="4"/>
    </row>
    <row r="54" spans="1:8" ht="18.75" customHeight="1" x14ac:dyDescent="0.2">
      <c r="A54" s="27"/>
      <c r="B54" s="24"/>
      <c r="C54" s="32"/>
      <c r="D54" s="25"/>
      <c r="E54" s="25"/>
      <c r="F54" s="19" t="str">
        <f t="shared" si="3"/>
        <v/>
      </c>
      <c r="G54" s="4"/>
      <c r="H54" s="4"/>
    </row>
    <row r="55" spans="1:8" ht="18.75" customHeight="1" x14ac:dyDescent="0.2">
      <c r="A55" s="27"/>
      <c r="B55" s="24"/>
      <c r="C55" s="32"/>
      <c r="D55" s="25"/>
      <c r="E55" s="25"/>
      <c r="F55" s="19" t="str">
        <f t="shared" si="3"/>
        <v/>
      </c>
      <c r="G55" s="4"/>
      <c r="H55" s="4"/>
    </row>
    <row r="56" spans="1:8" ht="18.75" customHeight="1" x14ac:dyDescent="0.2">
      <c r="A56" s="27"/>
      <c r="B56" s="24"/>
      <c r="C56" s="32"/>
      <c r="D56" s="25"/>
      <c r="E56" s="25"/>
      <c r="F56" s="19" t="str">
        <f t="shared" si="3"/>
        <v/>
      </c>
      <c r="G56" s="4"/>
      <c r="H56" s="4"/>
    </row>
    <row r="57" spans="1:8" ht="18.75" customHeight="1" x14ac:dyDescent="0.2">
      <c r="A57" s="27"/>
      <c r="B57" s="24"/>
      <c r="C57" s="32"/>
      <c r="D57" s="25"/>
      <c r="E57" s="25"/>
      <c r="F57" s="19" t="str">
        <f t="shared" si="3"/>
        <v/>
      </c>
      <c r="G57" s="4"/>
      <c r="H57" s="4"/>
    </row>
    <row r="58" spans="1:8" ht="18.75" customHeight="1" x14ac:dyDescent="0.2">
      <c r="A58" s="27"/>
      <c r="B58" s="24"/>
      <c r="C58" s="32"/>
      <c r="D58" s="25"/>
      <c r="E58" s="25"/>
      <c r="F58" s="19" t="str">
        <f t="shared" si="3"/>
        <v/>
      </c>
      <c r="G58" s="4"/>
      <c r="H58" s="4"/>
    </row>
    <row r="59" spans="1:8" ht="18.75" customHeight="1" x14ac:dyDescent="0.2">
      <c r="A59" s="27"/>
      <c r="B59" s="24"/>
      <c r="C59" s="32"/>
      <c r="D59" s="25"/>
      <c r="E59" s="25"/>
      <c r="F59" s="19" t="str">
        <f t="shared" si="3"/>
        <v/>
      </c>
      <c r="G59" s="4"/>
      <c r="H59" s="4"/>
    </row>
    <row r="60" spans="1:8" ht="18.75" customHeight="1" x14ac:dyDescent="0.2">
      <c r="A60" s="27"/>
      <c r="B60" s="24"/>
      <c r="C60" s="32"/>
      <c r="D60" s="25"/>
      <c r="E60" s="25"/>
      <c r="F60" s="19" t="str">
        <f t="shared" si="3"/>
        <v/>
      </c>
      <c r="G60" s="4"/>
      <c r="H60" s="4"/>
    </row>
    <row r="61" spans="1:8" ht="18.75" customHeight="1" x14ac:dyDescent="0.2">
      <c r="A61" s="27"/>
      <c r="B61" s="24"/>
      <c r="C61" s="32"/>
      <c r="D61" s="25"/>
      <c r="E61" s="25"/>
      <c r="F61" s="19" t="str">
        <f t="shared" si="3"/>
        <v/>
      </c>
      <c r="G61" s="4"/>
      <c r="H61" s="4"/>
    </row>
    <row r="62" spans="1:8" ht="18.75" customHeight="1" x14ac:dyDescent="0.2">
      <c r="A62" s="27"/>
      <c r="B62" s="24"/>
      <c r="C62" s="32"/>
      <c r="D62" s="25"/>
      <c r="E62" s="25"/>
      <c r="F62" s="19" t="str">
        <f t="shared" si="3"/>
        <v/>
      </c>
      <c r="G62" s="4"/>
      <c r="H62" s="4"/>
    </row>
    <row r="63" spans="1:8" ht="18.75" customHeight="1" x14ac:dyDescent="0.2">
      <c r="A63" s="27"/>
      <c r="B63" s="24"/>
      <c r="C63" s="32"/>
      <c r="D63" s="25"/>
      <c r="E63" s="25"/>
      <c r="F63" s="19" t="str">
        <f t="shared" si="3"/>
        <v/>
      </c>
      <c r="G63" s="4"/>
      <c r="H63" s="4"/>
    </row>
    <row r="64" spans="1:8" ht="18.75" customHeight="1" x14ac:dyDescent="0.2">
      <c r="A64" s="27"/>
      <c r="B64" s="24"/>
      <c r="C64" s="32"/>
      <c r="D64" s="25"/>
      <c r="E64" s="25"/>
      <c r="F64" s="19" t="str">
        <f t="shared" si="3"/>
        <v/>
      </c>
      <c r="G64" s="4"/>
      <c r="H64" s="4"/>
    </row>
    <row r="65" spans="1:8" ht="18.75" customHeight="1" x14ac:dyDescent="0.2">
      <c r="A65" s="27"/>
      <c r="B65" s="24"/>
      <c r="C65" s="32"/>
      <c r="D65" s="25"/>
      <c r="E65" s="25"/>
      <c r="F65" s="19" t="str">
        <f t="shared" si="3"/>
        <v/>
      </c>
      <c r="G65" s="4"/>
      <c r="H65" s="4"/>
    </row>
    <row r="66" spans="1:8" ht="18.75" customHeight="1" x14ac:dyDescent="0.2">
      <c r="A66" s="27"/>
      <c r="B66" s="24"/>
      <c r="C66" s="32"/>
      <c r="D66" s="25"/>
      <c r="E66" s="25"/>
      <c r="F66" s="19" t="str">
        <f t="shared" si="3"/>
        <v/>
      </c>
      <c r="G66" s="4"/>
      <c r="H66" s="4"/>
    </row>
    <row r="67" spans="1:8" ht="18.75" customHeight="1" x14ac:dyDescent="0.2">
      <c r="A67" s="27"/>
      <c r="B67" s="24"/>
      <c r="C67" s="32"/>
      <c r="D67" s="25"/>
      <c r="E67" s="25"/>
      <c r="F67" s="19" t="str">
        <f t="shared" si="3"/>
        <v/>
      </c>
      <c r="G67" s="4"/>
      <c r="H67" s="4"/>
    </row>
    <row r="68" spans="1:8" ht="18.75" customHeight="1" x14ac:dyDescent="0.2">
      <c r="A68" s="27"/>
      <c r="B68" s="24"/>
      <c r="C68" s="32"/>
      <c r="D68" s="25"/>
      <c r="E68" s="25"/>
      <c r="F68" s="19" t="str">
        <f t="shared" si="3"/>
        <v/>
      </c>
      <c r="G68" s="4"/>
      <c r="H68" s="4"/>
    </row>
    <row r="69" spans="1:8" ht="18.75" customHeight="1" x14ac:dyDescent="0.2">
      <c r="A69" s="27"/>
      <c r="B69" s="24"/>
      <c r="C69" s="32"/>
      <c r="D69" s="25"/>
      <c r="E69" s="25"/>
      <c r="F69" s="19" t="str">
        <f t="shared" si="3"/>
        <v/>
      </c>
      <c r="G69" s="4"/>
      <c r="H69" s="4"/>
    </row>
    <row r="70" spans="1:8" ht="18.75" customHeight="1" x14ac:dyDescent="0.2">
      <c r="A70" s="27"/>
      <c r="B70" s="24"/>
      <c r="C70" s="32"/>
      <c r="D70" s="25"/>
      <c r="E70" s="25"/>
      <c r="F70" s="19" t="str">
        <f t="shared" si="3"/>
        <v/>
      </c>
      <c r="G70" s="4"/>
      <c r="H70" s="4"/>
    </row>
    <row r="71" spans="1:8" ht="18.75" customHeight="1" x14ac:dyDescent="0.2">
      <c r="A71" s="27"/>
      <c r="B71" s="24"/>
      <c r="C71" s="32"/>
      <c r="D71" s="25"/>
      <c r="E71" s="25"/>
      <c r="F71" s="19" t="str">
        <f t="shared" si="3"/>
        <v/>
      </c>
      <c r="G71" s="4"/>
      <c r="H71" s="4"/>
    </row>
    <row r="72" spans="1:8" ht="18.75" customHeight="1" x14ac:dyDescent="0.2">
      <c r="A72" s="27"/>
      <c r="B72" s="24"/>
      <c r="C72" s="32"/>
      <c r="D72" s="25"/>
      <c r="E72" s="25"/>
      <c r="F72" s="19" t="str">
        <f t="shared" si="3"/>
        <v/>
      </c>
      <c r="G72" s="4"/>
      <c r="H72" s="4"/>
    </row>
    <row r="73" spans="1:8" ht="18.75" customHeight="1" x14ac:dyDescent="0.2">
      <c r="A73" s="27"/>
      <c r="B73" s="24"/>
      <c r="C73" s="32"/>
      <c r="D73" s="25"/>
      <c r="E73" s="25"/>
      <c r="F73" s="19" t="str">
        <f t="shared" si="3"/>
        <v/>
      </c>
      <c r="G73" s="4"/>
      <c r="H73" s="4"/>
    </row>
    <row r="74" spans="1:8" ht="18.75" customHeight="1" x14ac:dyDescent="0.2">
      <c r="A74" s="27"/>
      <c r="B74" s="24"/>
      <c r="C74" s="32"/>
      <c r="D74" s="25"/>
      <c r="E74" s="25"/>
      <c r="F74" s="19" t="str">
        <f t="shared" si="3"/>
        <v/>
      </c>
      <c r="G74" s="4"/>
      <c r="H74" s="4"/>
    </row>
    <row r="75" spans="1:8" ht="18.75" customHeight="1" x14ac:dyDescent="0.2">
      <c r="A75" s="27"/>
      <c r="B75" s="24"/>
      <c r="C75" s="32"/>
      <c r="D75" s="25"/>
      <c r="E75" s="25"/>
      <c r="F75" s="19" t="str">
        <f t="shared" si="3"/>
        <v/>
      </c>
      <c r="G75" s="4"/>
      <c r="H75" s="4"/>
    </row>
    <row r="76" spans="1:8" ht="18.75" customHeight="1" x14ac:dyDescent="0.2">
      <c r="A76" s="27"/>
      <c r="B76" s="24"/>
      <c r="C76" s="32"/>
      <c r="D76" s="25"/>
      <c r="E76" s="25"/>
      <c r="F76" s="19" t="str">
        <f t="shared" si="3"/>
        <v/>
      </c>
      <c r="G76" s="4"/>
      <c r="H76" s="4"/>
    </row>
    <row r="77" spans="1:8" ht="18.75" customHeight="1" x14ac:dyDescent="0.2">
      <c r="A77" s="27"/>
      <c r="B77" s="24"/>
      <c r="C77" s="32"/>
      <c r="D77" s="25"/>
      <c r="E77" s="25"/>
      <c r="F77" s="19" t="str">
        <f t="shared" si="3"/>
        <v/>
      </c>
      <c r="G77" s="4"/>
      <c r="H77" s="4"/>
    </row>
    <row r="78" spans="1:8" ht="18.75" customHeight="1" x14ac:dyDescent="0.2">
      <c r="A78" s="27"/>
      <c r="B78" s="24"/>
      <c r="C78" s="32"/>
      <c r="D78" s="25"/>
      <c r="E78" s="25"/>
      <c r="F78" s="19" t="str">
        <f t="shared" si="3"/>
        <v/>
      </c>
      <c r="G78" s="4"/>
      <c r="H78" s="4"/>
    </row>
    <row r="79" spans="1:8" ht="18.75" customHeight="1" x14ac:dyDescent="0.2">
      <c r="A79" s="27"/>
      <c r="B79" s="24"/>
      <c r="C79" s="32"/>
      <c r="D79" s="25"/>
      <c r="E79" s="25"/>
      <c r="F79" s="19" t="str">
        <f t="shared" si="3"/>
        <v/>
      </c>
      <c r="G79" s="4"/>
      <c r="H79" s="4"/>
    </row>
    <row r="80" spans="1:8" ht="18.75" customHeight="1" x14ac:dyDescent="0.2">
      <c r="A80" s="27"/>
      <c r="B80" s="24"/>
      <c r="C80" s="32"/>
      <c r="D80" s="25"/>
      <c r="E80" s="25"/>
      <c r="F80" s="19" t="str">
        <f t="shared" si="3"/>
        <v/>
      </c>
      <c r="G80" s="4"/>
      <c r="H80" s="4"/>
    </row>
    <row r="81" spans="1:8" ht="18.75" customHeight="1" x14ac:dyDescent="0.2">
      <c r="A81" s="27"/>
      <c r="B81" s="24"/>
      <c r="C81" s="32"/>
      <c r="D81" s="25"/>
      <c r="E81" s="25"/>
      <c r="F81" s="19" t="str">
        <f t="shared" si="3"/>
        <v/>
      </c>
      <c r="G81" s="4"/>
      <c r="H81" s="4"/>
    </row>
    <row r="82" spans="1:8" ht="18.75" customHeight="1" x14ac:dyDescent="0.2">
      <c r="A82" s="27"/>
      <c r="B82" s="24"/>
      <c r="C82" s="32"/>
      <c r="D82" s="25"/>
      <c r="E82" s="25"/>
      <c r="F82" s="19" t="str">
        <f t="shared" si="3"/>
        <v/>
      </c>
      <c r="G82" s="4"/>
      <c r="H82" s="4"/>
    </row>
    <row r="83" spans="1:8" ht="18.75" customHeight="1" x14ac:dyDescent="0.2">
      <c r="A83" s="27"/>
      <c r="B83" s="24"/>
      <c r="C83" s="32"/>
      <c r="D83" s="25"/>
      <c r="E83" s="25"/>
      <c r="F83" s="19" t="str">
        <f t="shared" si="3"/>
        <v/>
      </c>
      <c r="G83" s="4"/>
      <c r="H83" s="4"/>
    </row>
    <row r="84" spans="1:8" ht="18.75" customHeight="1" x14ac:dyDescent="0.2">
      <c r="A84" s="27"/>
      <c r="B84" s="24"/>
      <c r="C84" s="32"/>
      <c r="D84" s="25"/>
      <c r="E84" s="25"/>
      <c r="F84" s="19" t="str">
        <f t="shared" si="3"/>
        <v/>
      </c>
      <c r="G84" s="4"/>
      <c r="H84" s="4"/>
    </row>
    <row r="85" spans="1:8" ht="18.75" customHeight="1" x14ac:dyDescent="0.2">
      <c r="A85" s="27"/>
      <c r="B85" s="24"/>
      <c r="C85" s="32"/>
      <c r="D85" s="25"/>
      <c r="E85" s="25"/>
      <c r="F85" s="19" t="str">
        <f t="shared" si="3"/>
        <v/>
      </c>
      <c r="G85" s="4"/>
      <c r="H85" s="4"/>
    </row>
    <row r="86" spans="1:8" ht="18.75" customHeight="1" x14ac:dyDescent="0.2">
      <c r="A86" s="27"/>
      <c r="B86" s="24"/>
      <c r="C86" s="32"/>
      <c r="D86" s="25"/>
      <c r="E86" s="25"/>
      <c r="F86" s="19" t="str">
        <f t="shared" si="3"/>
        <v/>
      </c>
      <c r="G86" s="4"/>
      <c r="H86" s="4"/>
    </row>
    <row r="87" spans="1:8" ht="18.75" customHeight="1" x14ac:dyDescent="0.2">
      <c r="A87" s="27"/>
      <c r="B87" s="24"/>
      <c r="C87" s="32"/>
      <c r="D87" s="25"/>
      <c r="E87" s="25"/>
      <c r="F87" s="19" t="str">
        <f t="shared" si="3"/>
        <v/>
      </c>
      <c r="G87" s="4"/>
      <c r="H87" s="4"/>
    </row>
    <row r="88" spans="1:8" ht="18.75" customHeight="1" x14ac:dyDescent="0.2">
      <c r="A88" s="27"/>
      <c r="B88" s="24"/>
      <c r="C88" s="32"/>
      <c r="D88" s="25"/>
      <c r="E88" s="25"/>
      <c r="F88" s="19" t="str">
        <f t="shared" si="3"/>
        <v/>
      </c>
      <c r="G88" s="4"/>
      <c r="H88" s="4"/>
    </row>
    <row r="89" spans="1:8" ht="18.75" customHeight="1" x14ac:dyDescent="0.2">
      <c r="A89" s="27"/>
      <c r="B89" s="24"/>
      <c r="C89" s="32"/>
      <c r="D89" s="25"/>
      <c r="E89" s="25"/>
      <c r="F89" s="19" t="str">
        <f t="shared" si="3"/>
        <v/>
      </c>
      <c r="G89" s="4"/>
      <c r="H89" s="4"/>
    </row>
    <row r="90" spans="1:8" ht="18.75" customHeight="1" x14ac:dyDescent="0.2">
      <c r="A90" s="27"/>
      <c r="B90" s="24"/>
      <c r="C90" s="32"/>
      <c r="D90" s="25"/>
      <c r="E90" s="25"/>
      <c r="F90" s="19" t="str">
        <f t="shared" si="3"/>
        <v/>
      </c>
      <c r="G90" s="4"/>
      <c r="H90" s="4"/>
    </row>
    <row r="91" spans="1:8" ht="18.75" customHeight="1" x14ac:dyDescent="0.2">
      <c r="A91" s="27"/>
      <c r="B91" s="24"/>
      <c r="C91" s="32"/>
      <c r="D91" s="25"/>
      <c r="E91" s="25"/>
      <c r="F91" s="19" t="str">
        <f t="shared" si="3"/>
        <v/>
      </c>
      <c r="G91" s="4"/>
      <c r="H91" s="4"/>
    </row>
    <row r="92" spans="1:8" ht="18.75" customHeight="1" x14ac:dyDescent="0.2">
      <c r="A92" s="27"/>
      <c r="B92" s="24"/>
      <c r="C92" s="32"/>
      <c r="D92" s="25"/>
      <c r="E92" s="25"/>
      <c r="F92" s="19" t="str">
        <f t="shared" si="3"/>
        <v/>
      </c>
      <c r="G92" s="4"/>
      <c r="H92" s="4"/>
    </row>
    <row r="93" spans="1:8" ht="18.75" customHeight="1" x14ac:dyDescent="0.2">
      <c r="A93" s="27"/>
      <c r="B93" s="24"/>
      <c r="C93" s="32"/>
      <c r="D93" s="25"/>
      <c r="E93" s="25"/>
      <c r="F93" s="19" t="str">
        <f t="shared" si="3"/>
        <v/>
      </c>
      <c r="G93" s="4"/>
      <c r="H93" s="4"/>
    </row>
    <row r="94" spans="1:8" ht="18.75" customHeight="1" x14ac:dyDescent="0.2">
      <c r="A94" s="27"/>
      <c r="B94" s="24"/>
      <c r="C94" s="32"/>
      <c r="D94" s="25"/>
      <c r="E94" s="25"/>
      <c r="F94" s="19" t="str">
        <f t="shared" si="3"/>
        <v/>
      </c>
      <c r="G94" s="4"/>
      <c r="H94" s="4"/>
    </row>
    <row r="95" spans="1:8" ht="18.75" customHeight="1" x14ac:dyDescent="0.2">
      <c r="A95" s="27"/>
      <c r="B95" s="24"/>
      <c r="C95" s="32"/>
      <c r="D95" s="25"/>
      <c r="E95" s="25"/>
      <c r="F95" s="19" t="str">
        <f t="shared" si="3"/>
        <v/>
      </c>
      <c r="G95" s="4"/>
      <c r="H95" s="4"/>
    </row>
    <row r="96" spans="1:8" ht="18.75" customHeight="1" x14ac:dyDescent="0.2">
      <c r="A96" s="27"/>
      <c r="B96" s="24"/>
      <c r="C96" s="32"/>
      <c r="D96" s="25"/>
      <c r="E96" s="25"/>
      <c r="F96" s="19" t="str">
        <f t="shared" si="3"/>
        <v/>
      </c>
      <c r="G96" s="4"/>
      <c r="H96" s="4"/>
    </row>
    <row r="97" spans="1:8" ht="18.75" customHeight="1" x14ac:dyDescent="0.2">
      <c r="A97" s="27"/>
      <c r="B97" s="24"/>
      <c r="C97" s="32"/>
      <c r="D97" s="25"/>
      <c r="E97" s="25"/>
      <c r="F97" s="19" t="str">
        <f t="shared" si="3"/>
        <v/>
      </c>
      <c r="G97" s="4"/>
      <c r="H97" s="4"/>
    </row>
    <row r="98" spans="1:8" ht="18.75" customHeight="1" x14ac:dyDescent="0.2">
      <c r="A98" s="27"/>
      <c r="B98" s="24"/>
      <c r="C98" s="32"/>
      <c r="D98" s="25"/>
      <c r="E98" s="25"/>
      <c r="F98" s="19" t="str">
        <f t="shared" si="3"/>
        <v/>
      </c>
      <c r="G98" s="4"/>
      <c r="H98" s="4"/>
    </row>
    <row r="99" spans="1:8" ht="18.75" customHeight="1" x14ac:dyDescent="0.2">
      <c r="A99" s="27"/>
      <c r="B99" s="24"/>
      <c r="C99" s="32"/>
      <c r="D99" s="25"/>
      <c r="E99" s="25"/>
      <c r="F99" s="19" t="str">
        <f t="shared" si="3"/>
        <v/>
      </c>
      <c r="G99" s="4"/>
      <c r="H99" s="4"/>
    </row>
    <row r="100" spans="1:8" ht="18.75" customHeight="1" x14ac:dyDescent="0.2">
      <c r="A100" s="27"/>
      <c r="B100" s="24"/>
      <c r="C100" s="32"/>
      <c r="D100" s="25"/>
      <c r="E100" s="25"/>
      <c r="F100" s="19" t="str">
        <f t="shared" si="3"/>
        <v/>
      </c>
      <c r="G100" s="4"/>
      <c r="H100" s="4"/>
    </row>
    <row r="101" spans="1:8" ht="18.75" customHeight="1" x14ac:dyDescent="0.2">
      <c r="A101" s="27"/>
      <c r="B101" s="24"/>
      <c r="C101" s="32"/>
      <c r="D101" s="25"/>
      <c r="E101" s="25"/>
      <c r="F101" s="19" t="str">
        <f t="shared" ref="F101:F138" si="4">IF(B101="","",F100+D101-E101)</f>
        <v/>
      </c>
      <c r="G101" s="4"/>
      <c r="H101" s="4"/>
    </row>
    <row r="102" spans="1:8" ht="18.75" customHeight="1" x14ac:dyDescent="0.2">
      <c r="A102" s="27"/>
      <c r="B102" s="24"/>
      <c r="C102" s="32"/>
      <c r="D102" s="25"/>
      <c r="E102" s="25"/>
      <c r="F102" s="19" t="str">
        <f t="shared" si="4"/>
        <v/>
      </c>
      <c r="G102" s="4"/>
      <c r="H102" s="4"/>
    </row>
    <row r="103" spans="1:8" ht="18.75" customHeight="1" x14ac:dyDescent="0.2">
      <c r="A103" s="27"/>
      <c r="B103" s="24"/>
      <c r="C103" s="32"/>
      <c r="D103" s="25"/>
      <c r="E103" s="25"/>
      <c r="F103" s="19" t="str">
        <f t="shared" si="4"/>
        <v/>
      </c>
      <c r="G103" s="4"/>
      <c r="H103" s="4"/>
    </row>
    <row r="104" spans="1:8" ht="18.75" customHeight="1" x14ac:dyDescent="0.2">
      <c r="A104" s="27"/>
      <c r="B104" s="24"/>
      <c r="C104" s="32"/>
      <c r="D104" s="25"/>
      <c r="E104" s="25"/>
      <c r="F104" s="19" t="str">
        <f t="shared" si="4"/>
        <v/>
      </c>
      <c r="G104" s="4"/>
      <c r="H104" s="4"/>
    </row>
    <row r="105" spans="1:8" ht="18.75" customHeight="1" x14ac:dyDescent="0.2">
      <c r="A105" s="27"/>
      <c r="B105" s="24"/>
      <c r="C105" s="32"/>
      <c r="D105" s="25"/>
      <c r="E105" s="25"/>
      <c r="F105" s="19" t="str">
        <f t="shared" si="4"/>
        <v/>
      </c>
      <c r="G105" s="4"/>
      <c r="H105" s="4"/>
    </row>
    <row r="106" spans="1:8" ht="18.75" customHeight="1" x14ac:dyDescent="0.2">
      <c r="A106" s="27"/>
      <c r="B106" s="24"/>
      <c r="C106" s="32"/>
      <c r="D106" s="25"/>
      <c r="E106" s="25"/>
      <c r="F106" s="19" t="str">
        <f t="shared" si="4"/>
        <v/>
      </c>
      <c r="G106" s="4"/>
      <c r="H106" s="4"/>
    </row>
    <row r="107" spans="1:8" ht="18.75" customHeight="1" x14ac:dyDescent="0.2">
      <c r="A107" s="27"/>
      <c r="B107" s="24"/>
      <c r="C107" s="32"/>
      <c r="D107" s="25"/>
      <c r="E107" s="25"/>
      <c r="F107" s="19" t="str">
        <f t="shared" si="4"/>
        <v/>
      </c>
      <c r="G107" s="4"/>
      <c r="H107" s="4"/>
    </row>
    <row r="108" spans="1:8" ht="18.75" customHeight="1" x14ac:dyDescent="0.2">
      <c r="A108" s="27"/>
      <c r="B108" s="24"/>
      <c r="C108" s="32"/>
      <c r="D108" s="25"/>
      <c r="E108" s="25"/>
      <c r="F108" s="19" t="str">
        <f t="shared" si="4"/>
        <v/>
      </c>
      <c r="G108" s="4"/>
      <c r="H108" s="4"/>
    </row>
    <row r="109" spans="1:8" ht="18.75" customHeight="1" x14ac:dyDescent="0.2">
      <c r="A109" s="27"/>
      <c r="B109" s="24"/>
      <c r="C109" s="32"/>
      <c r="D109" s="25"/>
      <c r="E109" s="25"/>
      <c r="F109" s="19" t="str">
        <f t="shared" si="4"/>
        <v/>
      </c>
      <c r="G109" s="4"/>
      <c r="H109" s="4"/>
    </row>
    <row r="110" spans="1:8" ht="18.75" customHeight="1" x14ac:dyDescent="0.2">
      <c r="A110" s="27"/>
      <c r="B110" s="24"/>
      <c r="C110" s="32"/>
      <c r="D110" s="25"/>
      <c r="E110" s="25"/>
      <c r="F110" s="19" t="str">
        <f t="shared" si="4"/>
        <v/>
      </c>
      <c r="G110" s="4"/>
      <c r="H110" s="4"/>
    </row>
    <row r="111" spans="1:8" ht="18.75" customHeight="1" x14ac:dyDescent="0.2">
      <c r="A111" s="27"/>
      <c r="B111" s="24"/>
      <c r="C111" s="32"/>
      <c r="D111" s="25"/>
      <c r="E111" s="25"/>
      <c r="F111" s="19" t="str">
        <f t="shared" si="4"/>
        <v/>
      </c>
      <c r="G111" s="4"/>
      <c r="H111" s="4"/>
    </row>
    <row r="112" spans="1:8" ht="18.75" customHeight="1" x14ac:dyDescent="0.2">
      <c r="A112" s="27"/>
      <c r="B112" s="24"/>
      <c r="C112" s="32"/>
      <c r="D112" s="25"/>
      <c r="E112" s="25"/>
      <c r="F112" s="19" t="str">
        <f t="shared" si="4"/>
        <v/>
      </c>
      <c r="G112" s="4"/>
      <c r="H112" s="4"/>
    </row>
    <row r="113" spans="1:8" ht="18.75" customHeight="1" x14ac:dyDescent="0.2">
      <c r="A113" s="27"/>
      <c r="B113" s="24"/>
      <c r="C113" s="32"/>
      <c r="D113" s="25"/>
      <c r="E113" s="25"/>
      <c r="F113" s="19" t="str">
        <f t="shared" si="4"/>
        <v/>
      </c>
      <c r="G113" s="4"/>
      <c r="H113" s="4"/>
    </row>
    <row r="114" spans="1:8" ht="18.75" customHeight="1" x14ac:dyDescent="0.2">
      <c r="A114" s="27"/>
      <c r="B114" s="24"/>
      <c r="C114" s="32"/>
      <c r="D114" s="25"/>
      <c r="E114" s="25"/>
      <c r="F114" s="19" t="str">
        <f t="shared" si="4"/>
        <v/>
      </c>
      <c r="G114" s="4"/>
      <c r="H114" s="4"/>
    </row>
    <row r="115" spans="1:8" ht="18.75" customHeight="1" x14ac:dyDescent="0.2">
      <c r="A115" s="27"/>
      <c r="B115" s="24"/>
      <c r="C115" s="32"/>
      <c r="D115" s="25"/>
      <c r="E115" s="25"/>
      <c r="F115" s="19" t="str">
        <f t="shared" si="4"/>
        <v/>
      </c>
      <c r="G115" s="4"/>
      <c r="H115" s="4"/>
    </row>
    <row r="116" spans="1:8" ht="18.75" customHeight="1" x14ac:dyDescent="0.2">
      <c r="A116" s="27"/>
      <c r="B116" s="24"/>
      <c r="C116" s="32"/>
      <c r="D116" s="25"/>
      <c r="E116" s="25"/>
      <c r="F116" s="19" t="str">
        <f t="shared" si="4"/>
        <v/>
      </c>
      <c r="G116" s="4"/>
      <c r="H116" s="4"/>
    </row>
    <row r="117" spans="1:8" ht="18.75" customHeight="1" x14ac:dyDescent="0.2">
      <c r="A117" s="27"/>
      <c r="B117" s="24"/>
      <c r="C117" s="32"/>
      <c r="D117" s="25"/>
      <c r="E117" s="25"/>
      <c r="F117" s="19" t="str">
        <f t="shared" si="4"/>
        <v/>
      </c>
      <c r="G117" s="4"/>
      <c r="H117" s="4"/>
    </row>
    <row r="118" spans="1:8" ht="18.75" customHeight="1" x14ac:dyDescent="0.2">
      <c r="A118" s="27"/>
      <c r="B118" s="24"/>
      <c r="C118" s="32"/>
      <c r="D118" s="25"/>
      <c r="E118" s="25"/>
      <c r="F118" s="19" t="str">
        <f t="shared" si="4"/>
        <v/>
      </c>
      <c r="G118" s="4"/>
      <c r="H118" s="4"/>
    </row>
    <row r="119" spans="1:8" ht="18.75" customHeight="1" x14ac:dyDescent="0.2">
      <c r="A119" s="27"/>
      <c r="B119" s="24"/>
      <c r="C119" s="32"/>
      <c r="D119" s="25"/>
      <c r="E119" s="25"/>
      <c r="F119" s="19" t="str">
        <f t="shared" si="4"/>
        <v/>
      </c>
      <c r="G119" s="4"/>
      <c r="H119" s="4"/>
    </row>
    <row r="120" spans="1:8" ht="18.75" customHeight="1" x14ac:dyDescent="0.2">
      <c r="A120" s="27"/>
      <c r="B120" s="24"/>
      <c r="C120" s="32"/>
      <c r="D120" s="25"/>
      <c r="E120" s="25"/>
      <c r="F120" s="19" t="str">
        <f t="shared" si="4"/>
        <v/>
      </c>
      <c r="G120" s="4"/>
      <c r="H120" s="4"/>
    </row>
    <row r="121" spans="1:8" ht="18.75" customHeight="1" x14ac:dyDescent="0.2">
      <c r="A121" s="27"/>
      <c r="B121" s="24"/>
      <c r="C121" s="32"/>
      <c r="D121" s="25"/>
      <c r="E121" s="25"/>
      <c r="F121" s="19" t="str">
        <f t="shared" si="4"/>
        <v/>
      </c>
      <c r="G121" s="4"/>
      <c r="H121" s="4"/>
    </row>
    <row r="122" spans="1:8" ht="18.75" customHeight="1" x14ac:dyDescent="0.2">
      <c r="A122" s="27"/>
      <c r="B122" s="24"/>
      <c r="C122" s="32"/>
      <c r="D122" s="25"/>
      <c r="E122" s="25"/>
      <c r="F122" s="19" t="str">
        <f t="shared" si="4"/>
        <v/>
      </c>
      <c r="G122" s="4"/>
      <c r="H122" s="4"/>
    </row>
    <row r="123" spans="1:8" ht="18.75" customHeight="1" x14ac:dyDescent="0.2">
      <c r="A123" s="27"/>
      <c r="B123" s="24"/>
      <c r="C123" s="32"/>
      <c r="D123" s="25"/>
      <c r="E123" s="25"/>
      <c r="F123" s="19" t="str">
        <f t="shared" si="4"/>
        <v/>
      </c>
      <c r="G123" s="4"/>
      <c r="H123" s="4"/>
    </row>
    <row r="124" spans="1:8" ht="18.75" customHeight="1" x14ac:dyDescent="0.2">
      <c r="A124" s="27"/>
      <c r="B124" s="24"/>
      <c r="C124" s="32"/>
      <c r="D124" s="25"/>
      <c r="E124" s="25"/>
      <c r="F124" s="19" t="str">
        <f t="shared" si="4"/>
        <v/>
      </c>
      <c r="G124" s="4"/>
      <c r="H124" s="4"/>
    </row>
    <row r="125" spans="1:8" ht="18.75" customHeight="1" x14ac:dyDescent="0.2">
      <c r="A125" s="27"/>
      <c r="B125" s="24"/>
      <c r="C125" s="32"/>
      <c r="D125" s="25"/>
      <c r="E125" s="25"/>
      <c r="F125" s="19" t="str">
        <f t="shared" si="4"/>
        <v/>
      </c>
      <c r="G125" s="4"/>
      <c r="H125" s="4"/>
    </row>
    <row r="126" spans="1:8" ht="18.75" customHeight="1" x14ac:dyDescent="0.2">
      <c r="A126" s="27"/>
      <c r="B126" s="24"/>
      <c r="C126" s="32"/>
      <c r="D126" s="25"/>
      <c r="E126" s="25"/>
      <c r="F126" s="19" t="str">
        <f t="shared" si="4"/>
        <v/>
      </c>
      <c r="G126" s="4"/>
      <c r="H126" s="4"/>
    </row>
    <row r="127" spans="1:8" ht="18.75" customHeight="1" x14ac:dyDescent="0.2">
      <c r="A127" s="27"/>
      <c r="B127" s="24"/>
      <c r="C127" s="32"/>
      <c r="D127" s="25"/>
      <c r="E127" s="25"/>
      <c r="F127" s="19" t="str">
        <f t="shared" si="4"/>
        <v/>
      </c>
      <c r="G127" s="4"/>
      <c r="H127" s="4"/>
    </row>
    <row r="128" spans="1:8" ht="18.75" customHeight="1" x14ac:dyDescent="0.2">
      <c r="A128" s="27"/>
      <c r="B128" s="24"/>
      <c r="C128" s="32"/>
      <c r="D128" s="25"/>
      <c r="E128" s="25"/>
      <c r="F128" s="19" t="str">
        <f t="shared" si="4"/>
        <v/>
      </c>
      <c r="G128" s="4"/>
      <c r="H128" s="4"/>
    </row>
    <row r="129" spans="1:8" ht="18.75" customHeight="1" x14ac:dyDescent="0.2">
      <c r="A129" s="27"/>
      <c r="B129" s="24"/>
      <c r="C129" s="32"/>
      <c r="D129" s="25"/>
      <c r="E129" s="25"/>
      <c r="F129" s="19" t="str">
        <f t="shared" si="4"/>
        <v/>
      </c>
      <c r="G129" s="4"/>
      <c r="H129" s="4"/>
    </row>
    <row r="130" spans="1:8" ht="18.75" customHeight="1" x14ac:dyDescent="0.2">
      <c r="A130" s="27"/>
      <c r="B130" s="24"/>
      <c r="C130" s="32"/>
      <c r="D130" s="25"/>
      <c r="E130" s="25"/>
      <c r="F130" s="19" t="str">
        <f t="shared" si="4"/>
        <v/>
      </c>
      <c r="G130" s="4"/>
      <c r="H130" s="4"/>
    </row>
    <row r="131" spans="1:8" ht="18.75" customHeight="1" x14ac:dyDescent="0.2">
      <c r="A131" s="27"/>
      <c r="B131" s="24"/>
      <c r="C131" s="32"/>
      <c r="D131" s="25"/>
      <c r="E131" s="25"/>
      <c r="F131" s="19" t="str">
        <f t="shared" si="4"/>
        <v/>
      </c>
      <c r="G131" s="4"/>
      <c r="H131" s="4"/>
    </row>
    <row r="132" spans="1:8" ht="18.75" customHeight="1" x14ac:dyDescent="0.2">
      <c r="A132" s="27"/>
      <c r="B132" s="24"/>
      <c r="C132" s="32"/>
      <c r="D132" s="25"/>
      <c r="E132" s="25"/>
      <c r="F132" s="19" t="str">
        <f t="shared" si="4"/>
        <v/>
      </c>
      <c r="G132" s="4"/>
      <c r="H132" s="4"/>
    </row>
    <row r="133" spans="1:8" ht="18.75" customHeight="1" x14ac:dyDescent="0.2">
      <c r="A133" s="27"/>
      <c r="B133" s="24"/>
      <c r="C133" s="32"/>
      <c r="D133" s="25"/>
      <c r="E133" s="25"/>
      <c r="F133" s="19" t="str">
        <f t="shared" si="4"/>
        <v/>
      </c>
      <c r="G133" s="4"/>
      <c r="H133" s="4"/>
    </row>
    <row r="134" spans="1:8" ht="18.75" customHeight="1" x14ac:dyDescent="0.2">
      <c r="A134" s="27"/>
      <c r="B134" s="24"/>
      <c r="C134" s="32"/>
      <c r="D134" s="25"/>
      <c r="E134" s="25"/>
      <c r="F134" s="19" t="str">
        <f t="shared" si="4"/>
        <v/>
      </c>
      <c r="G134" s="4"/>
      <c r="H134" s="4"/>
    </row>
    <row r="135" spans="1:8" ht="18.75" customHeight="1" x14ac:dyDescent="0.2">
      <c r="A135" s="27"/>
      <c r="B135" s="24"/>
      <c r="C135" s="32"/>
      <c r="D135" s="25"/>
      <c r="E135" s="25"/>
      <c r="F135" s="19" t="str">
        <f t="shared" si="4"/>
        <v/>
      </c>
      <c r="G135" s="4"/>
      <c r="H135" s="4"/>
    </row>
    <row r="136" spans="1:8" ht="18.75" customHeight="1" x14ac:dyDescent="0.2">
      <c r="A136" s="27"/>
      <c r="B136" s="24"/>
      <c r="C136" s="32"/>
      <c r="D136" s="25"/>
      <c r="E136" s="25"/>
      <c r="F136" s="19" t="str">
        <f t="shared" si="4"/>
        <v/>
      </c>
      <c r="G136" s="4"/>
      <c r="H136" s="4"/>
    </row>
    <row r="137" spans="1:8" ht="18.75" customHeight="1" x14ac:dyDescent="0.2">
      <c r="A137" s="27"/>
      <c r="B137" s="24"/>
      <c r="C137" s="32"/>
      <c r="D137" s="25"/>
      <c r="E137" s="25"/>
      <c r="F137" s="19" t="str">
        <f t="shared" si="4"/>
        <v/>
      </c>
      <c r="G137" s="4"/>
      <c r="H137" s="4"/>
    </row>
    <row r="138" spans="1:8" ht="18.75" customHeight="1" x14ac:dyDescent="0.2">
      <c r="A138" s="27"/>
      <c r="B138" s="24"/>
      <c r="C138" s="32"/>
      <c r="D138" s="25"/>
      <c r="E138" s="25"/>
      <c r="F138" s="19" t="str">
        <f t="shared" si="4"/>
        <v/>
      </c>
      <c r="G138" s="4"/>
      <c r="H138" s="4"/>
    </row>
  </sheetData>
  <sheetProtection formatCells="0"/>
  <mergeCells count="1">
    <mergeCell ref="B2:C2"/>
  </mergeCells>
  <phoneticPr fontId="2"/>
  <conditionalFormatting sqref="H2">
    <cfRule type="cellIs" dxfId="50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C00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通信運搬費(11-1)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38</v>
      </c>
      <c r="C3" s="30"/>
      <c r="D3" s="19">
        <f>配当額!H70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7"/>
      <c r="B4" s="24"/>
      <c r="C4" s="52"/>
      <c r="D4" s="51"/>
      <c r="E4" s="25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7"/>
      <c r="B5" s="24"/>
      <c r="C5" s="52"/>
      <c r="D5" s="51"/>
      <c r="E5" s="25"/>
      <c r="F5" s="19" t="str">
        <f t="shared" si="0"/>
        <v/>
      </c>
      <c r="G5" s="4"/>
      <c r="H5" s="4"/>
    </row>
    <row r="6" spans="1:8" ht="18.75" customHeight="1" x14ac:dyDescent="0.2">
      <c r="A6" s="27"/>
      <c r="B6" s="24"/>
      <c r="C6" s="52"/>
      <c r="D6" s="77"/>
      <c r="E6" s="25"/>
      <c r="F6" s="19" t="str">
        <f t="shared" si="0"/>
        <v/>
      </c>
      <c r="G6" s="4"/>
      <c r="H6" s="4"/>
    </row>
    <row r="7" spans="1:8" ht="18.75" customHeight="1" x14ac:dyDescent="0.2">
      <c r="A7" s="27"/>
      <c r="B7" s="24"/>
      <c r="C7" s="52"/>
      <c r="D7" s="51"/>
      <c r="E7" s="25"/>
      <c r="F7" s="19" t="str">
        <f t="shared" si="0"/>
        <v/>
      </c>
      <c r="G7" s="4"/>
      <c r="H7" s="4"/>
    </row>
    <row r="8" spans="1:8" ht="18.75" customHeight="1" x14ac:dyDescent="0.2">
      <c r="A8" s="27"/>
      <c r="B8" s="24"/>
      <c r="C8" s="52"/>
      <c r="D8" s="51"/>
      <c r="E8" s="25"/>
      <c r="F8" s="19" t="str">
        <f t="shared" si="0"/>
        <v/>
      </c>
      <c r="G8" s="4"/>
      <c r="H8" s="4"/>
    </row>
    <row r="9" spans="1:8" ht="18.75" customHeight="1" x14ac:dyDescent="0.2">
      <c r="A9" s="27"/>
      <c r="B9" s="24"/>
      <c r="C9" s="52"/>
      <c r="D9" s="51"/>
      <c r="E9" s="25"/>
      <c r="F9" s="19" t="str">
        <f t="shared" si="0"/>
        <v/>
      </c>
      <c r="G9" s="4"/>
      <c r="H9" s="4"/>
    </row>
    <row r="10" spans="1:8" ht="18.75" customHeight="1" x14ac:dyDescent="0.2">
      <c r="A10" s="27"/>
      <c r="B10" s="24"/>
      <c r="C10" s="52"/>
      <c r="D10" s="51"/>
      <c r="E10" s="25"/>
      <c r="F10" s="56" t="str">
        <f t="shared" si="0"/>
        <v/>
      </c>
      <c r="G10" s="4"/>
      <c r="H10" s="4"/>
    </row>
    <row r="11" spans="1:8" ht="18.75" customHeight="1" x14ac:dyDescent="0.2">
      <c r="A11" s="27"/>
      <c r="B11" s="24"/>
      <c r="C11" s="52"/>
      <c r="D11" s="51"/>
      <c r="E11" s="25"/>
      <c r="F11" s="56" t="str">
        <f t="shared" si="0"/>
        <v/>
      </c>
      <c r="G11" s="4"/>
      <c r="H11" s="4"/>
    </row>
    <row r="12" spans="1:8" ht="18.75" customHeight="1" x14ac:dyDescent="0.2">
      <c r="A12" s="27"/>
      <c r="B12" s="24"/>
      <c r="C12" s="52"/>
      <c r="D12" s="51"/>
      <c r="E12" s="25"/>
      <c r="F12" s="56" t="str">
        <f t="shared" si="0"/>
        <v/>
      </c>
      <c r="G12" s="4"/>
      <c r="H12" s="4"/>
    </row>
    <row r="13" spans="1:8" ht="18.75" customHeight="1" x14ac:dyDescent="0.2">
      <c r="A13" s="27"/>
      <c r="B13" s="24"/>
      <c r="C13" s="52"/>
      <c r="D13" s="51"/>
      <c r="E13" s="25"/>
      <c r="F13" s="19" t="str">
        <f t="shared" si="0"/>
        <v/>
      </c>
      <c r="G13" s="4"/>
      <c r="H13" s="4"/>
    </row>
    <row r="14" spans="1:8" ht="18.75" customHeight="1" x14ac:dyDescent="0.2">
      <c r="A14" s="27"/>
      <c r="B14" s="24"/>
      <c r="C14" s="52"/>
      <c r="D14" s="51"/>
      <c r="E14" s="25"/>
      <c r="F14" s="19" t="str">
        <f t="shared" si="0"/>
        <v/>
      </c>
      <c r="G14" s="4"/>
      <c r="H14" s="4"/>
    </row>
    <row r="15" spans="1:8" ht="18.75" customHeight="1" x14ac:dyDescent="0.2">
      <c r="A15" s="27"/>
      <c r="B15" s="24"/>
      <c r="C15" s="52"/>
      <c r="D15" s="51"/>
      <c r="E15" s="25"/>
      <c r="F15" s="19" t="str">
        <f t="shared" si="0"/>
        <v/>
      </c>
      <c r="G15" s="4"/>
      <c r="H15" s="4"/>
    </row>
    <row r="16" spans="1:8" ht="18.75" customHeight="1" x14ac:dyDescent="0.2">
      <c r="A16" s="27"/>
      <c r="B16" s="50"/>
      <c r="C16" s="52"/>
      <c r="D16" s="51"/>
      <c r="E16" s="25"/>
      <c r="F16" s="19" t="str">
        <f t="shared" si="0"/>
        <v/>
      </c>
      <c r="G16" s="4"/>
      <c r="H16" s="4"/>
    </row>
    <row r="17" spans="1:8" ht="18.75" customHeight="1" x14ac:dyDescent="0.2">
      <c r="A17" s="26"/>
      <c r="B17" s="50"/>
      <c r="C17" s="52"/>
      <c r="D17" s="51"/>
      <c r="E17" s="25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12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C00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 xml:space="preserve">口座引き落し手数料(11-2) 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35</v>
      </c>
      <c r="C3" s="30"/>
      <c r="D3" s="19">
        <f>配当額!H71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7"/>
      <c r="B4" s="24"/>
      <c r="C4" s="52"/>
      <c r="D4" s="51"/>
      <c r="E4" s="25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7"/>
      <c r="B5" s="24"/>
      <c r="C5" s="52"/>
      <c r="D5" s="51"/>
      <c r="E5" s="25"/>
      <c r="F5" s="19" t="str">
        <f t="shared" si="0"/>
        <v/>
      </c>
      <c r="G5" s="4"/>
      <c r="H5" s="4"/>
    </row>
    <row r="6" spans="1:8" ht="18.75" customHeight="1" x14ac:dyDescent="0.2">
      <c r="A6" s="27"/>
      <c r="B6" s="24"/>
      <c r="C6" s="52"/>
      <c r="D6" s="77"/>
      <c r="E6" s="25"/>
      <c r="F6" s="19" t="str">
        <f t="shared" si="0"/>
        <v/>
      </c>
      <c r="G6" s="4"/>
      <c r="H6" s="4"/>
    </row>
    <row r="7" spans="1:8" ht="18.75" customHeight="1" x14ac:dyDescent="0.2">
      <c r="A7" s="27"/>
      <c r="B7" s="24"/>
      <c r="C7" s="52"/>
      <c r="D7" s="51"/>
      <c r="E7" s="25"/>
      <c r="F7" s="19" t="str">
        <f t="shared" si="0"/>
        <v/>
      </c>
      <c r="G7" s="4"/>
      <c r="H7" s="4"/>
    </row>
    <row r="8" spans="1:8" ht="18.75" customHeight="1" x14ac:dyDescent="0.2">
      <c r="A8" s="27"/>
      <c r="B8" s="24"/>
      <c r="C8" s="52"/>
      <c r="D8" s="51"/>
      <c r="E8" s="25"/>
      <c r="F8" s="19" t="str">
        <f t="shared" si="0"/>
        <v/>
      </c>
      <c r="G8" s="4"/>
      <c r="H8" s="4"/>
    </row>
    <row r="9" spans="1:8" ht="18.75" customHeight="1" x14ac:dyDescent="0.2">
      <c r="A9" s="27"/>
      <c r="B9" s="24"/>
      <c r="C9" s="52"/>
      <c r="D9" s="51"/>
      <c r="E9" s="25"/>
      <c r="F9" s="19" t="str">
        <f t="shared" si="0"/>
        <v/>
      </c>
      <c r="G9" s="4"/>
      <c r="H9" s="4"/>
    </row>
    <row r="10" spans="1:8" ht="18.75" customHeight="1" x14ac:dyDescent="0.2">
      <c r="A10" s="27"/>
      <c r="B10" s="24"/>
      <c r="C10" s="52"/>
      <c r="D10" s="51"/>
      <c r="E10" s="25"/>
      <c r="F10" s="56" t="str">
        <f t="shared" si="0"/>
        <v/>
      </c>
      <c r="G10" s="4"/>
      <c r="H10" s="4"/>
    </row>
    <row r="11" spans="1:8" ht="18.75" customHeight="1" x14ac:dyDescent="0.2">
      <c r="A11" s="27"/>
      <c r="B11" s="24"/>
      <c r="C11" s="52"/>
      <c r="D11" s="51"/>
      <c r="E11" s="25"/>
      <c r="F11" s="56" t="str">
        <f t="shared" si="0"/>
        <v/>
      </c>
      <c r="G11" s="4"/>
      <c r="H11" s="4"/>
    </row>
    <row r="12" spans="1:8" ht="18.75" customHeight="1" x14ac:dyDescent="0.2">
      <c r="A12" s="27"/>
      <c r="B12" s="24"/>
      <c r="C12" s="52"/>
      <c r="D12" s="51"/>
      <c r="E12" s="25"/>
      <c r="F12" s="56" t="str">
        <f t="shared" si="0"/>
        <v/>
      </c>
      <c r="G12" s="4"/>
      <c r="H12" s="4"/>
    </row>
    <row r="13" spans="1:8" ht="18.75" customHeight="1" x14ac:dyDescent="0.2">
      <c r="A13" s="27"/>
      <c r="B13" s="24"/>
      <c r="C13" s="52"/>
      <c r="D13" s="51"/>
      <c r="E13" s="25"/>
      <c r="F13" s="19" t="str">
        <f t="shared" si="0"/>
        <v/>
      </c>
      <c r="G13" s="4"/>
      <c r="H13" s="4"/>
    </row>
    <row r="14" spans="1:8" ht="18.75" customHeight="1" x14ac:dyDescent="0.2">
      <c r="A14" s="27"/>
      <c r="B14" s="24"/>
      <c r="C14" s="52"/>
      <c r="D14" s="51"/>
      <c r="E14" s="25"/>
      <c r="F14" s="19" t="str">
        <f t="shared" si="0"/>
        <v/>
      </c>
      <c r="G14" s="4"/>
      <c r="H14" s="4"/>
    </row>
    <row r="15" spans="1:8" ht="18.75" customHeight="1" x14ac:dyDescent="0.2">
      <c r="A15" s="27"/>
      <c r="B15" s="24"/>
      <c r="C15" s="52"/>
      <c r="D15" s="51"/>
      <c r="E15" s="25"/>
      <c r="F15" s="19" t="str">
        <f t="shared" si="0"/>
        <v/>
      </c>
      <c r="G15" s="4"/>
      <c r="H15" s="4"/>
    </row>
    <row r="16" spans="1:8" ht="18.75" customHeight="1" x14ac:dyDescent="0.2">
      <c r="A16" s="27"/>
      <c r="B16" s="50"/>
      <c r="C16" s="52"/>
      <c r="D16" s="51"/>
      <c r="E16" s="25"/>
      <c r="F16" s="19" t="str">
        <f t="shared" si="0"/>
        <v/>
      </c>
      <c r="G16" s="4"/>
      <c r="H16" s="4"/>
    </row>
    <row r="17" spans="1:8" ht="18.75" customHeight="1" x14ac:dyDescent="0.2">
      <c r="A17" s="26"/>
      <c r="B17" s="50"/>
      <c r="C17" s="52"/>
      <c r="D17" s="51"/>
      <c r="E17" s="25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11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C00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 xml:space="preserve">傷害保険(11-3) 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35</v>
      </c>
      <c r="C3" s="30"/>
      <c r="D3" s="19">
        <f>配当額!H72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7"/>
      <c r="B4" s="24"/>
      <c r="C4" s="52"/>
      <c r="D4" s="51"/>
      <c r="E4" s="25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7"/>
      <c r="B5" s="24"/>
      <c r="C5" s="52"/>
      <c r="D5" s="51"/>
      <c r="E5" s="25"/>
      <c r="F5" s="19" t="str">
        <f t="shared" si="0"/>
        <v/>
      </c>
      <c r="G5" s="4"/>
      <c r="H5" s="4"/>
    </row>
    <row r="6" spans="1:8" ht="18.75" customHeight="1" x14ac:dyDescent="0.2">
      <c r="A6" s="27"/>
      <c r="B6" s="24"/>
      <c r="C6" s="52"/>
      <c r="D6" s="77"/>
      <c r="E6" s="25"/>
      <c r="F6" s="19" t="str">
        <f t="shared" si="0"/>
        <v/>
      </c>
      <c r="G6" s="4"/>
      <c r="H6" s="4"/>
    </row>
    <row r="7" spans="1:8" ht="18.75" customHeight="1" x14ac:dyDescent="0.2">
      <c r="A7" s="27"/>
      <c r="B7" s="24"/>
      <c r="C7" s="52"/>
      <c r="D7" s="51"/>
      <c r="E7" s="25"/>
      <c r="F7" s="19" t="str">
        <f t="shared" si="0"/>
        <v/>
      </c>
      <c r="G7" s="4"/>
      <c r="H7" s="4"/>
    </row>
    <row r="8" spans="1:8" ht="18.75" customHeight="1" x14ac:dyDescent="0.2">
      <c r="A8" s="27"/>
      <c r="B8" s="24"/>
      <c r="C8" s="52"/>
      <c r="D8" s="51"/>
      <c r="E8" s="25"/>
      <c r="F8" s="19" t="str">
        <f t="shared" si="0"/>
        <v/>
      </c>
      <c r="G8" s="4"/>
      <c r="H8" s="4"/>
    </row>
    <row r="9" spans="1:8" ht="18.75" customHeight="1" x14ac:dyDescent="0.2">
      <c r="A9" s="27"/>
      <c r="B9" s="24"/>
      <c r="C9" s="52"/>
      <c r="D9" s="51"/>
      <c r="E9" s="25"/>
      <c r="F9" s="19" t="str">
        <f t="shared" si="0"/>
        <v/>
      </c>
      <c r="G9" s="4"/>
      <c r="H9" s="4"/>
    </row>
    <row r="10" spans="1:8" ht="18.75" customHeight="1" x14ac:dyDescent="0.2">
      <c r="A10" s="27"/>
      <c r="B10" s="24"/>
      <c r="C10" s="52"/>
      <c r="D10" s="51"/>
      <c r="E10" s="25"/>
      <c r="F10" s="56" t="str">
        <f t="shared" si="0"/>
        <v/>
      </c>
      <c r="G10" s="4"/>
      <c r="H10" s="4"/>
    </row>
    <row r="11" spans="1:8" ht="18.75" customHeight="1" x14ac:dyDescent="0.2">
      <c r="A11" s="27"/>
      <c r="B11" s="24"/>
      <c r="C11" s="52"/>
      <c r="D11" s="51"/>
      <c r="E11" s="25"/>
      <c r="F11" s="56" t="str">
        <f t="shared" si="0"/>
        <v/>
      </c>
      <c r="G11" s="4"/>
      <c r="H11" s="4"/>
    </row>
    <row r="12" spans="1:8" ht="18.75" customHeight="1" x14ac:dyDescent="0.2">
      <c r="A12" s="27"/>
      <c r="B12" s="24"/>
      <c r="C12" s="52"/>
      <c r="D12" s="51"/>
      <c r="E12" s="25"/>
      <c r="F12" s="56" t="str">
        <f t="shared" si="0"/>
        <v/>
      </c>
      <c r="G12" s="4"/>
      <c r="H12" s="4"/>
    </row>
    <row r="13" spans="1:8" ht="18.75" customHeight="1" x14ac:dyDescent="0.2">
      <c r="A13" s="27"/>
      <c r="B13" s="24"/>
      <c r="C13" s="52"/>
      <c r="D13" s="51"/>
      <c r="E13" s="25"/>
      <c r="F13" s="19" t="str">
        <f t="shared" si="0"/>
        <v/>
      </c>
      <c r="G13" s="4"/>
      <c r="H13" s="4"/>
    </row>
    <row r="14" spans="1:8" ht="18.75" customHeight="1" x14ac:dyDescent="0.2">
      <c r="A14" s="27"/>
      <c r="B14" s="24"/>
      <c r="C14" s="52"/>
      <c r="D14" s="51"/>
      <c r="E14" s="25"/>
      <c r="F14" s="19" t="str">
        <f t="shared" si="0"/>
        <v/>
      </c>
      <c r="G14" s="4"/>
      <c r="H14" s="4"/>
    </row>
    <row r="15" spans="1:8" ht="18.75" customHeight="1" x14ac:dyDescent="0.2">
      <c r="A15" s="27"/>
      <c r="B15" s="24"/>
      <c r="C15" s="52"/>
      <c r="D15" s="51"/>
      <c r="E15" s="25"/>
      <c r="F15" s="19" t="str">
        <f t="shared" si="0"/>
        <v/>
      </c>
      <c r="G15" s="4"/>
      <c r="H15" s="4"/>
    </row>
    <row r="16" spans="1:8" ht="18.75" customHeight="1" x14ac:dyDescent="0.2">
      <c r="A16" s="27"/>
      <c r="B16" s="50"/>
      <c r="C16" s="52"/>
      <c r="D16" s="51"/>
      <c r="E16" s="25"/>
      <c r="F16" s="19" t="str">
        <f t="shared" si="0"/>
        <v/>
      </c>
      <c r="G16" s="4"/>
      <c r="H16" s="4"/>
    </row>
    <row r="17" spans="1:8" ht="18.75" customHeight="1" x14ac:dyDescent="0.2">
      <c r="A17" s="26"/>
      <c r="B17" s="50"/>
      <c r="C17" s="52"/>
      <c r="D17" s="51"/>
      <c r="E17" s="25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10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C00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定演証明委託(12-1)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35</v>
      </c>
      <c r="C3" s="30"/>
      <c r="D3" s="19">
        <f>配当額!H76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18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si="0"/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>IF(B6="","",F5+D6-E6)</f>
        <v/>
      </c>
      <c r="G6" s="4"/>
      <c r="H6" s="4"/>
    </row>
    <row r="7" spans="1:8" ht="18.75" customHeight="1" x14ac:dyDescent="0.2">
      <c r="A7" s="26"/>
      <c r="B7" s="18"/>
      <c r="C7" s="30"/>
      <c r="D7" s="22"/>
      <c r="E7" s="20"/>
      <c r="F7" s="19" t="str">
        <f>IF(B7="","",F6+D7-E7)</f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18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9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C00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土地借上料(13-1)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83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35</v>
      </c>
      <c r="C3" s="30"/>
      <c r="D3" s="19">
        <f>配当額!H78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18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si="0"/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>IF(B6="","",F5+D6-E6)</f>
        <v/>
      </c>
      <c r="G6" s="4"/>
      <c r="H6" s="4"/>
    </row>
    <row r="7" spans="1:8" ht="18.75" customHeight="1" x14ac:dyDescent="0.2">
      <c r="A7" s="26"/>
      <c r="B7" s="18"/>
      <c r="C7" s="30"/>
      <c r="D7" s="22"/>
      <c r="E7" s="20"/>
      <c r="F7" s="19" t="str">
        <f>IF(B7="","",F6+D7-E7)</f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18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8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C00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 xml:space="preserve">車借上料(13-2) 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35</v>
      </c>
      <c r="C3" s="30"/>
      <c r="D3" s="19">
        <f>配当額!H80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18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si="0"/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>IF(B6="","",F5+D6-E6)</f>
        <v/>
      </c>
      <c r="G6" s="4"/>
      <c r="H6" s="4"/>
    </row>
    <row r="7" spans="1:8" ht="18.75" customHeight="1" x14ac:dyDescent="0.2">
      <c r="A7" s="26"/>
      <c r="B7" s="18"/>
      <c r="C7" s="30"/>
      <c r="D7" s="22"/>
      <c r="E7" s="20"/>
      <c r="F7" s="19" t="str">
        <f>IF(B7="","",F6+D7-E7)</f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18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7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rgb="FFFFC00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B3" sqref="B3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 xml:space="preserve">通行料・駐車料(13-4) 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35</v>
      </c>
      <c r="C3" s="30"/>
      <c r="D3" s="19">
        <f>配当額!H82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18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si="0"/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>IF(B6="","",F5+D6-E6)</f>
        <v/>
      </c>
      <c r="G6" s="4"/>
      <c r="H6" s="4"/>
    </row>
    <row r="7" spans="1:8" ht="18.75" customHeight="1" x14ac:dyDescent="0.2">
      <c r="A7" s="26"/>
      <c r="B7" s="18"/>
      <c r="C7" s="30"/>
      <c r="D7" s="22"/>
      <c r="E7" s="20"/>
      <c r="F7" s="19" t="str">
        <f>IF(B7="","",F6+D7-E7)</f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18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6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tabColor rgb="FFFFC00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 xml:space="preserve">会場借上料(13-6) 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35</v>
      </c>
      <c r="C3" s="30"/>
      <c r="D3" s="19">
        <f>配当額!H84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18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si="0"/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>IF(B6="","",F5+D6-E6)</f>
        <v/>
      </c>
      <c r="G6" s="4"/>
      <c r="H6" s="4"/>
    </row>
    <row r="7" spans="1:8" ht="18.75" customHeight="1" x14ac:dyDescent="0.2">
      <c r="A7" s="26"/>
      <c r="B7" s="18"/>
      <c r="C7" s="30"/>
      <c r="D7" s="22"/>
      <c r="E7" s="20"/>
      <c r="F7" s="19" t="str">
        <f>IF(B7="","",F6+D7-E7)</f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18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5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rgb="FFFFC00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宿泊施設借上料(13-6)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35</v>
      </c>
      <c r="C3" s="30"/>
      <c r="D3" s="19">
        <f>配当額!H85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18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si="0"/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>IF(B6="","",F5+D6-E6)</f>
        <v/>
      </c>
      <c r="G6" s="4"/>
      <c r="H6" s="4"/>
    </row>
    <row r="7" spans="1:8" ht="18.75" customHeight="1" x14ac:dyDescent="0.2">
      <c r="A7" s="26"/>
      <c r="B7" s="18"/>
      <c r="C7" s="30"/>
      <c r="D7" s="22"/>
      <c r="E7" s="20"/>
      <c r="F7" s="19" t="str">
        <f>IF(B7="","",F6+D7-E7)</f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18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4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C00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備品購入費(17-1)教材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37</v>
      </c>
      <c r="C3" s="30"/>
      <c r="D3" s="19">
        <f>配当額!H88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18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si="0"/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>IF(B6="","",F5+D6-E6)</f>
        <v/>
      </c>
      <c r="G6" s="4"/>
      <c r="H6" s="4"/>
    </row>
    <row r="7" spans="1:8" ht="18.75" customHeight="1" x14ac:dyDescent="0.2">
      <c r="A7" s="26"/>
      <c r="B7" s="18"/>
      <c r="C7" s="30"/>
      <c r="D7" s="22"/>
      <c r="E7" s="20"/>
      <c r="F7" s="19" t="str">
        <f>IF(B7="","",F6+D7-E7)</f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18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3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I70"/>
  <sheetViews>
    <sheetView showGridLines="0" showOutlineSymbols="0" zoomScale="135" zoomScaleNormal="135" workbookViewId="0">
      <pane ySplit="2" topLeftCell="A3" activePane="bottomLeft" state="frozen"/>
      <selection pane="bottomLeft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法規追録代（１０－２－１－１１）</v>
      </c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35"/>
      <c r="I2" s="35"/>
    </row>
    <row r="3" spans="1:9" ht="18.75" customHeight="1" x14ac:dyDescent="0.2">
      <c r="A3" s="26"/>
      <c r="B3" s="18" t="s">
        <v>46</v>
      </c>
      <c r="C3" s="30"/>
      <c r="D3" s="19">
        <f>配当額!H14</f>
        <v>0</v>
      </c>
      <c r="E3" s="20"/>
      <c r="F3" s="19">
        <f>IF(B3="","",D3-E3)</f>
        <v>0</v>
      </c>
      <c r="G3" s="4"/>
      <c r="H3" s="6"/>
    </row>
    <row r="4" spans="1:9" ht="18.75" customHeight="1" x14ac:dyDescent="0.2">
      <c r="A4" s="26"/>
      <c r="B4" s="21"/>
      <c r="C4" s="30"/>
      <c r="D4" s="22"/>
      <c r="E4" s="20"/>
      <c r="F4" s="19" t="str">
        <f>IF(B4="","",F3+D4-E4)</f>
        <v/>
      </c>
      <c r="G4" s="4"/>
      <c r="H4" s="4"/>
    </row>
    <row r="5" spans="1:9" ht="18.75" customHeight="1" x14ac:dyDescent="0.2">
      <c r="A5" s="26"/>
      <c r="B5" s="18"/>
      <c r="C5" s="30"/>
      <c r="D5" s="22"/>
      <c r="E5" s="20"/>
      <c r="F5" s="19" t="str">
        <f t="shared" ref="F5:F36" si="0">IF(B5="","",F4+D5-E5)</f>
        <v/>
      </c>
      <c r="G5" s="4"/>
      <c r="H5" s="4"/>
    </row>
    <row r="6" spans="1:9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9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9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9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9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9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49" priority="1" stopIfTrue="1" operator="lessThan">
      <formula>0</formula>
    </cfRule>
  </conditionalFormatting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&amp;L&amp;"HG丸ｺﾞｼｯｸM-PRO,太字"平成１８年度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tabColor rgb="FFFFC00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備品購入費(17-2) 図書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35</v>
      </c>
      <c r="C3" s="30"/>
      <c r="D3" s="19">
        <f>配当額!H89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18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si="0"/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>IF(B6="","",F5+D6-E6)</f>
        <v/>
      </c>
      <c r="G6" s="4"/>
      <c r="H6" s="4"/>
    </row>
    <row r="7" spans="1:8" ht="18.75" customHeight="1" x14ac:dyDescent="0.2">
      <c r="A7" s="26"/>
      <c r="B7" s="18"/>
      <c r="C7" s="30"/>
      <c r="D7" s="22"/>
      <c r="E7" s="20"/>
      <c r="F7" s="19" t="str">
        <f>IF(B7="","",F6+D7-E7)</f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18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2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tabColor rgb="FFFFC000"/>
  </sheetPr>
  <dimension ref="A1:H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16384" width="10.6640625" style="1"/>
  </cols>
  <sheetData>
    <row r="1" spans="1:8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大会参加等負担金(18-1)</v>
      </c>
      <c r="G1" s="2"/>
      <c r="H1" s="2"/>
    </row>
    <row r="2" spans="1:8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</row>
    <row r="3" spans="1:8" ht="18.75" customHeight="1" x14ac:dyDescent="0.2">
      <c r="A3" s="26"/>
      <c r="B3" s="18" t="s">
        <v>35</v>
      </c>
      <c r="C3" s="30"/>
      <c r="D3" s="19">
        <f>配当額!H91</f>
        <v>0</v>
      </c>
      <c r="E3" s="20"/>
      <c r="F3" s="19">
        <f>IF(B3="","",D3-E3)</f>
        <v>0</v>
      </c>
      <c r="G3" s="4"/>
      <c r="H3" s="4"/>
    </row>
    <row r="4" spans="1:8" ht="18.75" customHeight="1" x14ac:dyDescent="0.2">
      <c r="A4" s="26"/>
      <c r="B4" s="18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8" ht="18.75" customHeight="1" x14ac:dyDescent="0.2">
      <c r="A5" s="26"/>
      <c r="B5" s="18"/>
      <c r="C5" s="30"/>
      <c r="D5" s="22"/>
      <c r="E5" s="20"/>
      <c r="F5" s="19" t="str">
        <f t="shared" si="0"/>
        <v/>
      </c>
      <c r="G5" s="4"/>
      <c r="H5" s="4"/>
    </row>
    <row r="6" spans="1:8" ht="18.75" customHeight="1" x14ac:dyDescent="0.2">
      <c r="A6" s="26"/>
      <c r="B6" s="18"/>
      <c r="C6" s="30"/>
      <c r="D6" s="22"/>
      <c r="E6" s="20"/>
      <c r="F6" s="19" t="str">
        <f>IF(B6="","",F5+D6-E6)</f>
        <v/>
      </c>
      <c r="G6" s="4"/>
      <c r="H6" s="4"/>
    </row>
    <row r="7" spans="1:8" ht="18.75" customHeight="1" x14ac:dyDescent="0.2">
      <c r="A7" s="26"/>
      <c r="B7" s="18"/>
      <c r="C7" s="30"/>
      <c r="D7" s="22"/>
      <c r="E7" s="20"/>
      <c r="F7" s="19" t="str">
        <f>IF(B7="","",F6+D7-E7)</f>
        <v/>
      </c>
      <c r="G7" s="4"/>
      <c r="H7" s="4"/>
    </row>
    <row r="8" spans="1:8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8" ht="18.75" customHeight="1" x14ac:dyDescent="0.2">
      <c r="A9" s="26"/>
      <c r="B9" s="18"/>
      <c r="C9" s="30"/>
      <c r="D9" s="22"/>
      <c r="E9" s="20"/>
      <c r="F9" s="19" t="str">
        <f t="shared" si="0"/>
        <v/>
      </c>
      <c r="G9" s="4"/>
      <c r="H9" s="4"/>
    </row>
    <row r="10" spans="1:8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8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8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8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8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8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8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1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indexed="14"/>
  </sheetPr>
  <dimension ref="A1:I70"/>
  <sheetViews>
    <sheetView showGridLines="0" showOutlineSymbols="0" zoomScale="135" zoomScaleNormal="135" workbookViewId="0">
      <pane ySplit="2" topLeftCell="A3" activePane="bottomLeft" state="frozen"/>
      <selection pane="bottomLeft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thickTop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予備</v>
      </c>
      <c r="G1" s="2"/>
      <c r="H1" s="3" t="s">
        <v>14</v>
      </c>
      <c r="I1" s="3" t="s">
        <v>15</v>
      </c>
    </row>
    <row r="2" spans="1:9" ht="18.75" customHeight="1" thickBot="1" x14ac:dyDescent="0.25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5" t="e">
        <f>#REF!</f>
        <v>#REF!</v>
      </c>
      <c r="I2" s="5" t="e">
        <f>SUM(#REF!)+SUM(予備!E3:E36)</f>
        <v>#REF!</v>
      </c>
    </row>
    <row r="3" spans="1:9" ht="18.75" customHeight="1" thickTop="1" x14ac:dyDescent="0.2">
      <c r="A3" s="26">
        <v>39063</v>
      </c>
      <c r="B3" s="18" t="s">
        <v>35</v>
      </c>
      <c r="C3" s="30">
        <v>99999</v>
      </c>
      <c r="D3" s="19">
        <f>配当額!H100</f>
        <v>0</v>
      </c>
      <c r="E3" s="20"/>
      <c r="F3" s="19">
        <f>IF(B3="","",D3-E3)</f>
        <v>0</v>
      </c>
      <c r="G3" s="4"/>
      <c r="H3" s="6"/>
      <c r="I3" s="7"/>
    </row>
    <row r="4" spans="1:9" ht="18.75" customHeight="1" x14ac:dyDescent="0.2">
      <c r="A4" s="26"/>
      <c r="B4" s="21"/>
      <c r="C4" s="30"/>
      <c r="D4" s="22"/>
      <c r="E4" s="20"/>
      <c r="F4" s="19" t="str">
        <f t="shared" ref="F4:F36" si="0">IF(B4="","",F3+D4-E4)</f>
        <v/>
      </c>
      <c r="G4" s="4"/>
      <c r="H4" s="4"/>
    </row>
    <row r="5" spans="1:9" ht="18.75" customHeight="1" x14ac:dyDescent="0.2">
      <c r="A5" s="26"/>
      <c r="B5" s="18"/>
      <c r="C5" s="30"/>
      <c r="D5" s="22"/>
      <c r="E5" s="20"/>
      <c r="F5" s="19" t="str">
        <f t="shared" si="0"/>
        <v/>
      </c>
      <c r="G5" s="4"/>
      <c r="H5" s="4"/>
    </row>
    <row r="6" spans="1:9" ht="18.75" customHeight="1" x14ac:dyDescent="0.2">
      <c r="A6" s="26"/>
      <c r="B6" s="18"/>
      <c r="C6" s="30"/>
      <c r="D6" s="22"/>
      <c r="E6" s="20"/>
      <c r="F6" s="19" t="str">
        <f t="shared" si="0"/>
        <v/>
      </c>
      <c r="G6" s="4"/>
      <c r="H6" s="4"/>
    </row>
    <row r="7" spans="1:9" ht="18.75" customHeight="1" x14ac:dyDescent="0.2">
      <c r="A7" s="26"/>
      <c r="B7" s="18"/>
      <c r="C7" s="31"/>
      <c r="D7" s="22"/>
      <c r="E7" s="20"/>
      <c r="F7" s="19" t="str">
        <f t="shared" si="0"/>
        <v/>
      </c>
      <c r="G7" s="4"/>
      <c r="H7" s="4"/>
    </row>
    <row r="8" spans="1:9" ht="18.75" customHeight="1" x14ac:dyDescent="0.2">
      <c r="A8" s="26"/>
      <c r="B8" s="18"/>
      <c r="C8" s="30"/>
      <c r="D8" s="22"/>
      <c r="E8" s="20"/>
      <c r="F8" s="19" t="str">
        <f t="shared" si="0"/>
        <v/>
      </c>
      <c r="G8" s="4"/>
      <c r="H8" s="4"/>
    </row>
    <row r="9" spans="1:9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9" ht="18.75" customHeight="1" x14ac:dyDescent="0.2">
      <c r="A10" s="26"/>
      <c r="B10" s="18"/>
      <c r="C10" s="30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6"/>
      <c r="B11" s="18"/>
      <c r="C11" s="30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6"/>
      <c r="B12" s="18"/>
      <c r="C12" s="30"/>
      <c r="D12" s="22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23"/>
      <c r="C14" s="30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9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mergeCells count="1">
    <mergeCell ref="B2:C2"/>
  </mergeCells>
  <phoneticPr fontId="2"/>
  <conditionalFormatting sqref="H2">
    <cfRule type="cellIs" dxfId="0" priority="1" stopIfTrue="1" operator="lessThan">
      <formula>0</formula>
    </cfRule>
  </conditionalFormatting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&amp;L&amp;"HG丸ｺﾞｼｯｸM-PRO,太字"平成　　年度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I138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印刷製本費（10-3）</v>
      </c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46</v>
      </c>
      <c r="C3" s="30"/>
      <c r="D3" s="19">
        <f>配当額!H15</f>
        <v>0</v>
      </c>
      <c r="E3" s="20"/>
      <c r="F3" s="19">
        <f>IF(B3="","",D3-E3)</f>
        <v>0</v>
      </c>
      <c r="G3" s="4"/>
      <c r="H3" s="6"/>
    </row>
    <row r="4" spans="1:9" ht="18.75" customHeight="1" x14ac:dyDescent="0.2">
      <c r="A4" s="38"/>
      <c r="B4" s="42"/>
      <c r="C4" s="72"/>
      <c r="D4" s="40"/>
      <c r="E4" s="41"/>
      <c r="F4" s="56" t="str">
        <f>IF(B4="","",F3+D4-E4)</f>
        <v/>
      </c>
      <c r="G4" s="4"/>
      <c r="H4" s="4"/>
    </row>
    <row r="5" spans="1:9" ht="18.75" customHeight="1" x14ac:dyDescent="0.2">
      <c r="A5" s="38"/>
      <c r="B5" s="42"/>
      <c r="C5" s="46"/>
      <c r="D5" s="40"/>
      <c r="E5" s="41"/>
      <c r="F5" s="19" t="str">
        <f t="shared" ref="F5:F36" si="0">IF(B5="","",F4+D5-E5)</f>
        <v/>
      </c>
      <c r="G5" s="4"/>
      <c r="H5" s="4"/>
    </row>
    <row r="6" spans="1:9" ht="18.75" customHeight="1" x14ac:dyDescent="0.2">
      <c r="A6" s="38"/>
      <c r="B6" s="42"/>
      <c r="C6" s="46"/>
      <c r="D6" s="40"/>
      <c r="E6" s="41"/>
      <c r="F6" s="19" t="str">
        <f t="shared" si="0"/>
        <v/>
      </c>
      <c r="G6" s="4"/>
      <c r="H6" s="4"/>
    </row>
    <row r="7" spans="1:9" ht="18.75" customHeight="1" x14ac:dyDescent="0.2">
      <c r="A7" s="38"/>
      <c r="B7" s="42"/>
      <c r="C7" s="47"/>
      <c r="D7" s="40"/>
      <c r="E7" s="41"/>
      <c r="F7" s="19" t="str">
        <f t="shared" si="0"/>
        <v/>
      </c>
      <c r="G7" s="4"/>
      <c r="H7" s="4"/>
    </row>
    <row r="8" spans="1:9" ht="18.75" customHeight="1" x14ac:dyDescent="0.2">
      <c r="A8" s="38"/>
      <c r="B8" s="42"/>
      <c r="C8" s="46"/>
      <c r="D8" s="40"/>
      <c r="E8" s="41"/>
      <c r="F8" s="19" t="str">
        <f t="shared" si="0"/>
        <v/>
      </c>
      <c r="G8" s="4"/>
      <c r="H8" s="4"/>
    </row>
    <row r="9" spans="1:9" ht="18.75" customHeight="1" x14ac:dyDescent="0.2">
      <c r="A9" s="38"/>
      <c r="B9" s="39"/>
      <c r="C9" s="46"/>
      <c r="D9" s="40"/>
      <c r="E9" s="41"/>
      <c r="F9" s="19" t="str">
        <f t="shared" si="0"/>
        <v/>
      </c>
      <c r="G9" s="4"/>
      <c r="H9" s="4"/>
    </row>
    <row r="10" spans="1:9" ht="18.75" customHeight="1" x14ac:dyDescent="0.2">
      <c r="A10" s="38"/>
      <c r="B10" s="42"/>
      <c r="C10" s="46"/>
      <c r="D10" s="40"/>
      <c r="E10" s="41"/>
      <c r="F10" s="19" t="str">
        <f t="shared" si="0"/>
        <v/>
      </c>
      <c r="G10" s="4"/>
      <c r="H10" s="4"/>
    </row>
    <row r="11" spans="1:9" ht="18.75" customHeight="1" x14ac:dyDescent="0.2">
      <c r="A11" s="38"/>
      <c r="B11" s="42"/>
      <c r="C11" s="46"/>
      <c r="D11" s="40"/>
      <c r="E11" s="41"/>
      <c r="F11" s="19" t="str">
        <f t="shared" si="0"/>
        <v/>
      </c>
      <c r="G11" s="4"/>
      <c r="H11" s="4"/>
    </row>
    <row r="12" spans="1:9" ht="18.75" customHeight="1" x14ac:dyDescent="0.2">
      <c r="A12" s="38"/>
      <c r="B12" s="42"/>
      <c r="C12" s="46"/>
      <c r="D12" s="40"/>
      <c r="E12" s="41"/>
      <c r="F12" s="19" t="str">
        <f t="shared" si="0"/>
        <v/>
      </c>
      <c r="G12" s="4"/>
      <c r="H12" s="4"/>
    </row>
    <row r="13" spans="1:9" ht="18.75" customHeight="1" x14ac:dyDescent="0.2">
      <c r="A13" s="38"/>
      <c r="B13" s="42"/>
      <c r="C13" s="46"/>
      <c r="D13" s="40"/>
      <c r="E13" s="41"/>
      <c r="F13" s="19" t="str">
        <f t="shared" si="0"/>
        <v/>
      </c>
      <c r="G13" s="4"/>
      <c r="H13" s="4"/>
    </row>
    <row r="14" spans="1:9" ht="18.75" customHeight="1" x14ac:dyDescent="0.2">
      <c r="A14" s="38"/>
      <c r="B14" s="42"/>
      <c r="C14" s="46"/>
      <c r="D14" s="40"/>
      <c r="E14" s="41"/>
      <c r="F14" s="19" t="str">
        <f t="shared" si="0"/>
        <v/>
      </c>
      <c r="G14" s="4"/>
      <c r="H14" s="4"/>
    </row>
    <row r="15" spans="1:9" ht="18.75" customHeight="1" x14ac:dyDescent="0.2">
      <c r="A15" s="38"/>
      <c r="B15" s="42"/>
      <c r="C15" s="46"/>
      <c r="D15" s="40"/>
      <c r="E15" s="41"/>
      <c r="F15" s="19" t="str">
        <f t="shared" si="0"/>
        <v/>
      </c>
      <c r="G15" s="4"/>
      <c r="H15" s="4"/>
    </row>
    <row r="16" spans="1:9" ht="18.75" customHeight="1" x14ac:dyDescent="0.2">
      <c r="A16" s="38"/>
      <c r="B16" s="42"/>
      <c r="C16" s="46"/>
      <c r="D16" s="40"/>
      <c r="E16" s="41"/>
      <c r="F16" s="19" t="str">
        <f t="shared" si="0"/>
        <v/>
      </c>
      <c r="G16" s="4"/>
      <c r="H16" s="4"/>
    </row>
    <row r="17" spans="1:8" ht="18.75" customHeight="1" x14ac:dyDescent="0.2">
      <c r="A17" s="38"/>
      <c r="B17" s="42"/>
      <c r="C17" s="46"/>
      <c r="D17" s="40"/>
      <c r="E17" s="41"/>
      <c r="F17" s="19" t="str">
        <f t="shared" si="0"/>
        <v/>
      </c>
      <c r="G17" s="4"/>
      <c r="H17" s="4"/>
    </row>
    <row r="18" spans="1:8" ht="18.75" customHeight="1" x14ac:dyDescent="0.2">
      <c r="A18" s="38"/>
      <c r="B18" s="42"/>
      <c r="C18" s="46"/>
      <c r="D18" s="40"/>
      <c r="E18" s="41"/>
      <c r="F18" s="19" t="str">
        <f t="shared" si="0"/>
        <v/>
      </c>
      <c r="G18" s="4"/>
      <c r="H18" s="4"/>
    </row>
    <row r="19" spans="1:8" ht="18.75" customHeight="1" x14ac:dyDescent="0.2">
      <c r="A19" s="38"/>
      <c r="B19" s="42"/>
      <c r="C19" s="46"/>
      <c r="D19" s="40"/>
      <c r="E19" s="41"/>
      <c r="F19" s="19" t="str">
        <f t="shared" si="0"/>
        <v/>
      </c>
      <c r="G19" s="4"/>
      <c r="H19" s="4"/>
    </row>
    <row r="20" spans="1:8" ht="18.75" customHeight="1" x14ac:dyDescent="0.2">
      <c r="A20" s="38"/>
      <c r="B20" s="42"/>
      <c r="C20" s="46"/>
      <c r="D20" s="40"/>
      <c r="E20" s="41"/>
      <c r="F20" s="19" t="str">
        <f t="shared" si="0"/>
        <v/>
      </c>
      <c r="G20" s="4"/>
      <c r="H20" s="4"/>
    </row>
    <row r="21" spans="1:8" ht="18.75" customHeight="1" x14ac:dyDescent="0.2">
      <c r="A21" s="38"/>
      <c r="B21" s="42"/>
      <c r="C21" s="46"/>
      <c r="D21" s="40"/>
      <c r="E21" s="41"/>
      <c r="F21" s="19" t="str">
        <f t="shared" si="0"/>
        <v/>
      </c>
      <c r="G21" s="4"/>
      <c r="H21" s="4"/>
    </row>
    <row r="22" spans="1:8" ht="18.75" customHeight="1" x14ac:dyDescent="0.2">
      <c r="A22" s="38"/>
      <c r="B22" s="42"/>
      <c r="C22" s="46"/>
      <c r="D22" s="40"/>
      <c r="E22" s="41"/>
      <c r="F22" s="19" t="str">
        <f t="shared" si="0"/>
        <v/>
      </c>
      <c r="G22" s="4"/>
      <c r="H22" s="4"/>
    </row>
    <row r="23" spans="1:8" ht="18.75" customHeight="1" x14ac:dyDescent="0.2">
      <c r="A23" s="38"/>
      <c r="B23" s="42"/>
      <c r="C23" s="46"/>
      <c r="D23" s="41"/>
      <c r="E23" s="41"/>
      <c r="F23" s="19" t="str">
        <f t="shared" si="0"/>
        <v/>
      </c>
      <c r="G23" s="4"/>
      <c r="H23" s="4"/>
    </row>
    <row r="24" spans="1:8" ht="18.75" customHeight="1" x14ac:dyDescent="0.2">
      <c r="A24" s="38"/>
      <c r="B24" s="42"/>
      <c r="C24" s="46"/>
      <c r="D24" s="41"/>
      <c r="E24" s="41"/>
      <c r="F24" s="19" t="str">
        <f t="shared" si="0"/>
        <v/>
      </c>
      <c r="G24" s="4"/>
      <c r="H24" s="4"/>
    </row>
    <row r="25" spans="1:8" ht="18.75" customHeight="1" x14ac:dyDescent="0.2">
      <c r="A25" s="38"/>
      <c r="B25" s="42"/>
      <c r="C25" s="46"/>
      <c r="D25" s="41"/>
      <c r="E25" s="41"/>
      <c r="F25" s="19" t="str">
        <f t="shared" si="0"/>
        <v/>
      </c>
      <c r="G25" s="4"/>
      <c r="H25" s="4"/>
    </row>
    <row r="26" spans="1:8" ht="18.75" customHeight="1" x14ac:dyDescent="0.2">
      <c r="A26" s="38"/>
      <c r="B26" s="42"/>
      <c r="C26" s="46"/>
      <c r="D26" s="41"/>
      <c r="E26" s="41"/>
      <c r="F26" s="19" t="str">
        <f t="shared" si="0"/>
        <v/>
      </c>
      <c r="G26" s="4"/>
      <c r="H26" s="4"/>
    </row>
    <row r="27" spans="1:8" ht="18.75" customHeight="1" x14ac:dyDescent="0.2">
      <c r="A27" s="38"/>
      <c r="B27" s="42"/>
      <c r="C27" s="46"/>
      <c r="D27" s="41"/>
      <c r="E27" s="41"/>
      <c r="F27" s="19" t="str">
        <f t="shared" si="0"/>
        <v/>
      </c>
      <c r="G27" s="4"/>
      <c r="H27" s="4"/>
    </row>
    <row r="28" spans="1:8" ht="18.75" customHeight="1" x14ac:dyDescent="0.2">
      <c r="A28" s="38"/>
      <c r="B28" s="42"/>
      <c r="C28" s="46"/>
      <c r="D28" s="41"/>
      <c r="E28" s="41"/>
      <c r="F28" s="19" t="str">
        <f t="shared" si="0"/>
        <v/>
      </c>
      <c r="G28" s="4"/>
      <c r="H28" s="4"/>
    </row>
    <row r="29" spans="1:8" ht="18.75" customHeight="1" x14ac:dyDescent="0.2">
      <c r="A29" s="38"/>
      <c r="B29" s="42"/>
      <c r="C29" s="46"/>
      <c r="D29" s="41"/>
      <c r="E29" s="41"/>
      <c r="F29" s="19" t="str">
        <f t="shared" si="0"/>
        <v/>
      </c>
      <c r="G29" s="4"/>
      <c r="H29" s="4"/>
    </row>
    <row r="30" spans="1:8" ht="18.75" customHeight="1" x14ac:dyDescent="0.2">
      <c r="A30" s="38"/>
      <c r="B30" s="42"/>
      <c r="C30" s="46"/>
      <c r="D30" s="41"/>
      <c r="E30" s="41"/>
      <c r="F30" s="19" t="str">
        <f t="shared" si="0"/>
        <v/>
      </c>
      <c r="G30" s="4"/>
      <c r="H30" s="4"/>
    </row>
    <row r="31" spans="1:8" ht="18.75" customHeight="1" x14ac:dyDescent="0.2">
      <c r="A31" s="38"/>
      <c r="B31" s="42"/>
      <c r="C31" s="46"/>
      <c r="D31" s="41"/>
      <c r="E31" s="41"/>
      <c r="F31" s="19" t="str">
        <f t="shared" si="0"/>
        <v/>
      </c>
      <c r="G31" s="4"/>
      <c r="H31" s="4"/>
    </row>
    <row r="32" spans="1:8" ht="18.75" customHeight="1" x14ac:dyDescent="0.2">
      <c r="A32" s="43"/>
      <c r="B32" s="44"/>
      <c r="C32" s="48"/>
      <c r="D32" s="45"/>
      <c r="E32" s="45"/>
      <c r="F32" s="19" t="str">
        <f t="shared" si="0"/>
        <v/>
      </c>
      <c r="G32" s="4"/>
      <c r="H32" s="4"/>
    </row>
    <row r="33" spans="1:8" ht="18.75" customHeight="1" x14ac:dyDescent="0.2">
      <c r="A33" s="43"/>
      <c r="B33" s="44"/>
      <c r="C33" s="48"/>
      <c r="D33" s="45"/>
      <c r="E33" s="45"/>
      <c r="F33" s="19" t="str">
        <f t="shared" si="0"/>
        <v/>
      </c>
      <c r="G33" s="4"/>
      <c r="H33" s="4"/>
    </row>
    <row r="34" spans="1:8" ht="18.75" customHeight="1" x14ac:dyDescent="0.2">
      <c r="A34" s="43"/>
      <c r="B34" s="44"/>
      <c r="C34" s="48"/>
      <c r="D34" s="45"/>
      <c r="E34" s="45"/>
      <c r="F34" s="19" t="str">
        <f t="shared" si="0"/>
        <v/>
      </c>
      <c r="G34" s="4"/>
      <c r="H34" s="4"/>
    </row>
    <row r="35" spans="1:8" ht="18.75" customHeight="1" x14ac:dyDescent="0.2">
      <c r="A35" s="43"/>
      <c r="B35" s="44"/>
      <c r="C35" s="48"/>
      <c r="D35" s="45"/>
      <c r="E35" s="45"/>
      <c r="F35" s="19" t="str">
        <f t="shared" si="0"/>
        <v/>
      </c>
      <c r="G35" s="4"/>
      <c r="H35" s="4"/>
    </row>
    <row r="36" spans="1:8" ht="18.75" customHeight="1" x14ac:dyDescent="0.2">
      <c r="A36" s="43"/>
      <c r="B36" s="44"/>
      <c r="C36" s="48"/>
      <c r="D36" s="45"/>
      <c r="E36" s="45"/>
      <c r="F36" s="19" t="str">
        <f t="shared" si="0"/>
        <v/>
      </c>
      <c r="G36" s="4"/>
      <c r="H36" s="4"/>
    </row>
    <row r="37" spans="1:8" x14ac:dyDescent="0.15">
      <c r="A37" s="28"/>
      <c r="C37" s="49"/>
      <c r="H37" s="2"/>
    </row>
    <row r="38" spans="1:8" x14ac:dyDescent="0.15">
      <c r="A38" s="28"/>
      <c r="C38" s="49"/>
    </row>
    <row r="39" spans="1:8" x14ac:dyDescent="0.15">
      <c r="A39" s="28"/>
      <c r="C39" s="49"/>
    </row>
    <row r="40" spans="1:8" x14ac:dyDescent="0.15">
      <c r="A40" s="28"/>
      <c r="C40" s="49"/>
    </row>
    <row r="41" spans="1:8" x14ac:dyDescent="0.15">
      <c r="A41" s="28"/>
      <c r="C41" s="49"/>
    </row>
    <row r="42" spans="1:8" x14ac:dyDescent="0.15">
      <c r="A42" s="28"/>
      <c r="C42" s="49"/>
    </row>
    <row r="43" spans="1:8" x14ac:dyDescent="0.15">
      <c r="A43" s="28"/>
      <c r="C43" s="49"/>
    </row>
    <row r="44" spans="1:8" x14ac:dyDescent="0.15">
      <c r="A44" s="28"/>
      <c r="C44" s="49"/>
    </row>
    <row r="45" spans="1:8" x14ac:dyDescent="0.15">
      <c r="A45" s="28"/>
      <c r="C45" s="49"/>
    </row>
    <row r="46" spans="1:8" x14ac:dyDescent="0.15">
      <c r="A46" s="28"/>
      <c r="C46" s="49"/>
    </row>
    <row r="47" spans="1:8" x14ac:dyDescent="0.15">
      <c r="A47" s="28"/>
      <c r="C47" s="49"/>
    </row>
    <row r="48" spans="1:8" x14ac:dyDescent="0.15">
      <c r="A48" s="28"/>
      <c r="C48" s="49"/>
    </row>
    <row r="49" spans="1:3" x14ac:dyDescent="0.15">
      <c r="A49" s="28"/>
      <c r="C49" s="49"/>
    </row>
    <row r="50" spans="1:3" x14ac:dyDescent="0.15">
      <c r="A50" s="28"/>
      <c r="C50" s="49"/>
    </row>
    <row r="51" spans="1:3" x14ac:dyDescent="0.15">
      <c r="A51" s="28"/>
      <c r="C51" s="49"/>
    </row>
    <row r="52" spans="1:3" x14ac:dyDescent="0.15">
      <c r="A52" s="28"/>
      <c r="C52" s="49"/>
    </row>
    <row r="53" spans="1:3" x14ac:dyDescent="0.15">
      <c r="A53" s="28"/>
      <c r="C53" s="49"/>
    </row>
    <row r="54" spans="1:3" x14ac:dyDescent="0.15">
      <c r="A54" s="28"/>
      <c r="C54" s="49"/>
    </row>
    <row r="55" spans="1:3" x14ac:dyDescent="0.15">
      <c r="A55" s="28"/>
      <c r="C55" s="49"/>
    </row>
    <row r="56" spans="1:3" x14ac:dyDescent="0.15">
      <c r="A56" s="28"/>
      <c r="C56" s="49"/>
    </row>
    <row r="57" spans="1:3" x14ac:dyDescent="0.15">
      <c r="A57" s="28"/>
      <c r="C57" s="49"/>
    </row>
    <row r="58" spans="1:3" x14ac:dyDescent="0.15">
      <c r="A58" s="28"/>
      <c r="C58" s="49"/>
    </row>
    <row r="59" spans="1:3" x14ac:dyDescent="0.15">
      <c r="A59" s="28"/>
      <c r="C59" s="49"/>
    </row>
    <row r="60" spans="1:3" x14ac:dyDescent="0.15">
      <c r="A60" s="28"/>
      <c r="C60" s="49"/>
    </row>
    <row r="61" spans="1:3" x14ac:dyDescent="0.15">
      <c r="A61" s="28"/>
      <c r="C61" s="49"/>
    </row>
    <row r="62" spans="1:3" x14ac:dyDescent="0.15">
      <c r="A62" s="28"/>
      <c r="C62" s="49"/>
    </row>
    <row r="63" spans="1:3" x14ac:dyDescent="0.15">
      <c r="A63" s="28"/>
      <c r="C63" s="49"/>
    </row>
    <row r="64" spans="1:3" x14ac:dyDescent="0.15">
      <c r="A64" s="28"/>
      <c r="C64" s="49"/>
    </row>
    <row r="65" spans="1:3" x14ac:dyDescent="0.15">
      <c r="A65" s="28"/>
      <c r="C65" s="49"/>
    </row>
    <row r="66" spans="1:3" x14ac:dyDescent="0.15">
      <c r="A66" s="28"/>
      <c r="C66" s="49"/>
    </row>
    <row r="67" spans="1:3" x14ac:dyDescent="0.15">
      <c r="A67" s="28"/>
      <c r="C67" s="49"/>
    </row>
    <row r="68" spans="1:3" x14ac:dyDescent="0.15">
      <c r="A68" s="28"/>
      <c r="C68" s="49"/>
    </row>
    <row r="69" spans="1:3" x14ac:dyDescent="0.15">
      <c r="A69" s="28"/>
      <c r="C69" s="49"/>
    </row>
    <row r="70" spans="1:3" x14ac:dyDescent="0.15">
      <c r="A70" s="28"/>
      <c r="C70" s="49"/>
    </row>
    <row r="71" spans="1:3" x14ac:dyDescent="0.15">
      <c r="C71" s="49"/>
    </row>
    <row r="72" spans="1:3" x14ac:dyDescent="0.15">
      <c r="C72" s="49"/>
    </row>
    <row r="73" spans="1:3" x14ac:dyDescent="0.15">
      <c r="C73" s="49"/>
    </row>
    <row r="74" spans="1:3" x14ac:dyDescent="0.15">
      <c r="C74" s="49"/>
    </row>
    <row r="75" spans="1:3" x14ac:dyDescent="0.15">
      <c r="C75" s="49"/>
    </row>
    <row r="76" spans="1:3" x14ac:dyDescent="0.15">
      <c r="C76" s="49"/>
    </row>
    <row r="77" spans="1:3" x14ac:dyDescent="0.15">
      <c r="C77" s="49"/>
    </row>
    <row r="78" spans="1:3" x14ac:dyDescent="0.15">
      <c r="C78" s="49"/>
    </row>
    <row r="79" spans="1:3" x14ac:dyDescent="0.15">
      <c r="C79" s="49"/>
    </row>
    <row r="80" spans="1:3" x14ac:dyDescent="0.15">
      <c r="C80" s="49"/>
    </row>
    <row r="81" spans="3:3" x14ac:dyDescent="0.15">
      <c r="C81" s="49"/>
    </row>
    <row r="82" spans="3:3" x14ac:dyDescent="0.15">
      <c r="C82" s="49"/>
    </row>
    <row r="83" spans="3:3" x14ac:dyDescent="0.15">
      <c r="C83" s="49"/>
    </row>
    <row r="84" spans="3:3" x14ac:dyDescent="0.15">
      <c r="C84" s="49"/>
    </row>
    <row r="85" spans="3:3" x14ac:dyDescent="0.15">
      <c r="C85" s="49"/>
    </row>
    <row r="86" spans="3:3" x14ac:dyDescent="0.15">
      <c r="C86" s="49"/>
    </row>
    <row r="87" spans="3:3" x14ac:dyDescent="0.15">
      <c r="C87" s="49"/>
    </row>
    <row r="88" spans="3:3" x14ac:dyDescent="0.15">
      <c r="C88" s="49"/>
    </row>
    <row r="89" spans="3:3" x14ac:dyDescent="0.15">
      <c r="C89" s="49"/>
    </row>
    <row r="90" spans="3:3" x14ac:dyDescent="0.15">
      <c r="C90" s="49"/>
    </row>
    <row r="91" spans="3:3" x14ac:dyDescent="0.15">
      <c r="C91" s="49"/>
    </row>
    <row r="92" spans="3:3" x14ac:dyDescent="0.15">
      <c r="C92" s="49"/>
    </row>
    <row r="93" spans="3:3" x14ac:dyDescent="0.15">
      <c r="C93" s="49"/>
    </row>
    <row r="94" spans="3:3" x14ac:dyDescent="0.15">
      <c r="C94" s="49"/>
    </row>
    <row r="95" spans="3:3" x14ac:dyDescent="0.15">
      <c r="C95" s="49"/>
    </row>
    <row r="96" spans="3:3" x14ac:dyDescent="0.15">
      <c r="C96" s="49"/>
    </row>
    <row r="97" spans="3:3" x14ac:dyDescent="0.15">
      <c r="C97" s="49"/>
    </row>
    <row r="98" spans="3:3" x14ac:dyDescent="0.15">
      <c r="C98" s="49"/>
    </row>
    <row r="99" spans="3:3" x14ac:dyDescent="0.15">
      <c r="C99" s="49"/>
    </row>
    <row r="100" spans="3:3" x14ac:dyDescent="0.15">
      <c r="C100" s="49"/>
    </row>
    <row r="101" spans="3:3" x14ac:dyDescent="0.15">
      <c r="C101" s="49"/>
    </row>
    <row r="102" spans="3:3" x14ac:dyDescent="0.15">
      <c r="C102" s="49"/>
    </row>
    <row r="103" spans="3:3" x14ac:dyDescent="0.15">
      <c r="C103" s="49"/>
    </row>
    <row r="104" spans="3:3" x14ac:dyDescent="0.15">
      <c r="C104" s="49"/>
    </row>
    <row r="105" spans="3:3" x14ac:dyDescent="0.15">
      <c r="C105" s="49"/>
    </row>
    <row r="106" spans="3:3" x14ac:dyDescent="0.15">
      <c r="C106" s="49"/>
    </row>
    <row r="107" spans="3:3" x14ac:dyDescent="0.15">
      <c r="C107" s="49"/>
    </row>
    <row r="108" spans="3:3" x14ac:dyDescent="0.15">
      <c r="C108" s="49"/>
    </row>
    <row r="109" spans="3:3" x14ac:dyDescent="0.15">
      <c r="C109" s="49"/>
    </row>
    <row r="110" spans="3:3" x14ac:dyDescent="0.15">
      <c r="C110" s="49"/>
    </row>
    <row r="111" spans="3:3" x14ac:dyDescent="0.15">
      <c r="C111" s="49"/>
    </row>
    <row r="112" spans="3:3" x14ac:dyDescent="0.15">
      <c r="C112" s="49"/>
    </row>
    <row r="113" spans="3:3" x14ac:dyDescent="0.15">
      <c r="C113" s="49"/>
    </row>
    <row r="114" spans="3:3" x14ac:dyDescent="0.15">
      <c r="C114" s="49"/>
    </row>
    <row r="115" spans="3:3" x14ac:dyDescent="0.15">
      <c r="C115" s="49"/>
    </row>
    <row r="116" spans="3:3" x14ac:dyDescent="0.15">
      <c r="C116" s="49"/>
    </row>
    <row r="117" spans="3:3" x14ac:dyDescent="0.15">
      <c r="C117" s="49"/>
    </row>
    <row r="118" spans="3:3" x14ac:dyDescent="0.15">
      <c r="C118" s="49"/>
    </row>
    <row r="119" spans="3:3" x14ac:dyDescent="0.15">
      <c r="C119" s="49"/>
    </row>
    <row r="120" spans="3:3" x14ac:dyDescent="0.15">
      <c r="C120" s="49"/>
    </row>
    <row r="121" spans="3:3" x14ac:dyDescent="0.15">
      <c r="C121" s="49"/>
    </row>
    <row r="122" spans="3:3" x14ac:dyDescent="0.15">
      <c r="C122" s="49"/>
    </row>
    <row r="123" spans="3:3" x14ac:dyDescent="0.15">
      <c r="C123" s="49"/>
    </row>
    <row r="124" spans="3:3" x14ac:dyDescent="0.15">
      <c r="C124" s="49"/>
    </row>
    <row r="125" spans="3:3" x14ac:dyDescent="0.15">
      <c r="C125" s="49"/>
    </row>
    <row r="126" spans="3:3" x14ac:dyDescent="0.15">
      <c r="C126" s="49"/>
    </row>
    <row r="127" spans="3:3" x14ac:dyDescent="0.15">
      <c r="C127" s="49"/>
    </row>
    <row r="128" spans="3:3" x14ac:dyDescent="0.15">
      <c r="C128" s="49"/>
    </row>
    <row r="129" spans="3:3" x14ac:dyDescent="0.15">
      <c r="C129" s="49"/>
    </row>
    <row r="130" spans="3:3" x14ac:dyDescent="0.15">
      <c r="C130" s="49"/>
    </row>
    <row r="131" spans="3:3" x14ac:dyDescent="0.15">
      <c r="C131" s="49"/>
    </row>
    <row r="132" spans="3:3" x14ac:dyDescent="0.15">
      <c r="C132" s="49"/>
    </row>
    <row r="133" spans="3:3" x14ac:dyDescent="0.15">
      <c r="C133" s="49"/>
    </row>
    <row r="134" spans="3:3" x14ac:dyDescent="0.15">
      <c r="C134" s="49"/>
    </row>
    <row r="135" spans="3:3" x14ac:dyDescent="0.15">
      <c r="C135" s="49"/>
    </row>
    <row r="136" spans="3:3" x14ac:dyDescent="0.15">
      <c r="C136" s="49"/>
    </row>
    <row r="137" spans="3:3" x14ac:dyDescent="0.15">
      <c r="C137" s="49"/>
    </row>
    <row r="138" spans="3:3" x14ac:dyDescent="0.15">
      <c r="C138" s="49"/>
    </row>
  </sheetData>
  <sheetProtection formatCells="0"/>
  <mergeCells count="1">
    <mergeCell ref="B2:C2"/>
  </mergeCells>
  <phoneticPr fontId="2"/>
  <conditionalFormatting sqref="H2">
    <cfRule type="cellIs" dxfId="48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I70"/>
  <sheetViews>
    <sheetView showGridLines="0" showOutlineSymbols="0" zoomScale="135" zoomScaleNormal="135" workbookViewId="0">
      <pane ySplit="2" topLeftCell="A3" activePane="bottomLeft" state="frozen"/>
      <selection activeCell="H35" sqref="H35"/>
      <selection pane="bottomLeft" activeCell="H2" sqref="H2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燃料費（10-4）</v>
      </c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46</v>
      </c>
      <c r="C3" s="30"/>
      <c r="D3" s="19">
        <f>配当額!H16</f>
        <v>0</v>
      </c>
      <c r="E3" s="20"/>
      <c r="F3" s="19">
        <f>IF(B3="","",D3-E3)</f>
        <v>0</v>
      </c>
      <c r="G3" s="4"/>
      <c r="H3" s="6"/>
    </row>
    <row r="4" spans="1:9" ht="18.75" customHeight="1" x14ac:dyDescent="0.2">
      <c r="A4" s="27"/>
      <c r="B4" s="50"/>
      <c r="C4" s="52"/>
      <c r="D4" s="51"/>
      <c r="E4" s="25"/>
      <c r="F4" s="19" t="str">
        <f>IF(B4="","",F3+D4-E4)</f>
        <v/>
      </c>
      <c r="G4" s="4"/>
      <c r="H4" s="4"/>
    </row>
    <row r="5" spans="1:9" ht="18.75" customHeight="1" x14ac:dyDescent="0.2">
      <c r="A5" s="27"/>
      <c r="B5" s="50"/>
      <c r="C5" s="52"/>
      <c r="D5" s="51"/>
      <c r="E5" s="25"/>
      <c r="F5" s="19" t="str">
        <f t="shared" ref="F5:F36" si="0">IF(B5="","",F4+D5-E5)</f>
        <v/>
      </c>
      <c r="G5" s="4"/>
      <c r="H5" s="4"/>
    </row>
    <row r="6" spans="1:9" ht="18.75" customHeight="1" x14ac:dyDescent="0.2">
      <c r="A6" s="27"/>
      <c r="B6" s="50"/>
      <c r="C6" s="52"/>
      <c r="D6" s="51"/>
      <c r="E6" s="25"/>
      <c r="F6" s="19" t="str">
        <f t="shared" si="0"/>
        <v/>
      </c>
      <c r="G6" s="4"/>
      <c r="H6" s="4"/>
    </row>
    <row r="7" spans="1:9" ht="18.75" customHeight="1" x14ac:dyDescent="0.2">
      <c r="A7" s="27"/>
      <c r="B7" s="50"/>
      <c r="C7" s="52"/>
      <c r="D7" s="51"/>
      <c r="E7" s="25"/>
      <c r="F7" s="56" t="str">
        <f t="shared" si="0"/>
        <v/>
      </c>
      <c r="G7" s="4"/>
      <c r="H7" s="4"/>
    </row>
    <row r="8" spans="1:9" ht="18.75" customHeight="1" x14ac:dyDescent="0.2">
      <c r="A8" s="27"/>
      <c r="B8" s="50"/>
      <c r="C8" s="32"/>
      <c r="D8" s="51"/>
      <c r="E8" s="25"/>
      <c r="F8" s="19" t="str">
        <f t="shared" si="0"/>
        <v/>
      </c>
      <c r="G8" s="4"/>
      <c r="H8" s="4"/>
    </row>
    <row r="9" spans="1:9" ht="18.75" customHeight="1" x14ac:dyDescent="0.2">
      <c r="A9" s="27"/>
      <c r="B9" s="50"/>
      <c r="C9" s="32"/>
      <c r="D9" s="51"/>
      <c r="E9" s="25"/>
      <c r="F9" s="19" t="str">
        <f t="shared" si="0"/>
        <v/>
      </c>
      <c r="G9" s="4"/>
      <c r="H9" s="4"/>
    </row>
    <row r="10" spans="1:9" ht="18.75" customHeight="1" x14ac:dyDescent="0.2">
      <c r="A10" s="27"/>
      <c r="B10" s="50"/>
      <c r="C10" s="32"/>
      <c r="D10" s="51"/>
      <c r="E10" s="25"/>
      <c r="F10" s="19" t="str">
        <f t="shared" si="0"/>
        <v/>
      </c>
      <c r="G10" s="4"/>
      <c r="H10" s="4"/>
    </row>
    <row r="11" spans="1:9" ht="18.75" customHeight="1" x14ac:dyDescent="0.2">
      <c r="A11" s="26"/>
      <c r="B11" s="24"/>
      <c r="C11" s="32"/>
      <c r="D11" s="51"/>
      <c r="E11" s="20"/>
      <c r="F11" s="19" t="str">
        <f t="shared" si="0"/>
        <v/>
      </c>
      <c r="G11" s="4"/>
      <c r="H11" s="4"/>
    </row>
    <row r="12" spans="1:9" ht="18.75" customHeight="1" x14ac:dyDescent="0.2">
      <c r="A12" s="26"/>
      <c r="B12" s="24"/>
      <c r="C12" s="32"/>
      <c r="D12" s="51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50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24"/>
      <c r="C14" s="32"/>
      <c r="D14" s="51"/>
      <c r="E14" s="20"/>
      <c r="F14" s="19" t="str">
        <f t="shared" si="0"/>
        <v/>
      </c>
      <c r="G14" s="4"/>
      <c r="H14" s="4"/>
    </row>
    <row r="15" spans="1:9" ht="18.75" customHeight="1" x14ac:dyDescent="0.2">
      <c r="A15" s="26"/>
      <c r="B15" s="50"/>
      <c r="C15" s="30"/>
      <c r="D15" s="22"/>
      <c r="E15" s="20"/>
      <c r="F15" s="19" t="str">
        <f t="shared" si="0"/>
        <v/>
      </c>
      <c r="G15" s="4"/>
      <c r="H15" s="4"/>
    </row>
    <row r="16" spans="1:9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47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I70"/>
  <sheetViews>
    <sheetView showGridLines="0" showOutlineSymbols="0" zoomScale="135" zoomScaleNormal="135" workbookViewId="0">
      <pane ySplit="2" topLeftCell="A3" activePane="bottomLeft" state="frozen"/>
      <selection activeCell="H2" sqref="H2"/>
      <selection pane="bottomLeft" activeCell="J19" sqref="J19"/>
    </sheetView>
  </sheetViews>
  <sheetFormatPr defaultColWidth="10.6640625" defaultRowHeight="14.25" x14ac:dyDescent="0.15"/>
  <cols>
    <col min="1" max="1" width="8.33203125" style="9" customWidth="1"/>
    <col min="2" max="2" width="22.77734375" style="10" customWidth="1"/>
    <col min="3" max="3" width="5.109375" style="33" customWidth="1"/>
    <col min="4" max="6" width="9.88671875" style="1" customWidth="1"/>
    <col min="7" max="7" width="1.6640625" style="1" customWidth="1"/>
    <col min="8" max="9" width="5.5546875" style="1" customWidth="1"/>
    <col min="10" max="16384" width="10.6640625" style="1"/>
  </cols>
  <sheetData>
    <row r="1" spans="1:9" ht="23.25" customHeight="1" x14ac:dyDescent="0.15">
      <c r="A1" s="11" t="s">
        <v>4</v>
      </c>
      <c r="B1" s="12"/>
      <c r="C1" s="29"/>
      <c r="D1" s="13"/>
      <c r="E1" s="14"/>
      <c r="F1" s="15" t="str">
        <f ca="1">MID(CELL("filename",A1),FIND("]",CELL("filename",A1))+1,20)</f>
        <v>光熱水費（10-5）①</v>
      </c>
      <c r="G1" s="2"/>
      <c r="H1" s="34"/>
      <c r="I1" s="34"/>
    </row>
    <row r="2" spans="1:9" ht="18.75" customHeight="1" x14ac:dyDescent="0.2">
      <c r="A2" s="16" t="s">
        <v>5</v>
      </c>
      <c r="B2" s="458" t="s">
        <v>6</v>
      </c>
      <c r="C2" s="459"/>
      <c r="D2" s="17" t="s">
        <v>7</v>
      </c>
      <c r="E2" s="17" t="s">
        <v>8</v>
      </c>
      <c r="F2" s="17" t="s">
        <v>9</v>
      </c>
      <c r="G2" s="4"/>
      <c r="H2" s="124" t="s">
        <v>82</v>
      </c>
      <c r="I2" s="35"/>
    </row>
    <row r="3" spans="1:9" ht="18.75" customHeight="1" x14ac:dyDescent="0.2">
      <c r="A3" s="26"/>
      <c r="B3" s="18" t="s">
        <v>45</v>
      </c>
      <c r="C3" s="30"/>
      <c r="D3" s="19">
        <f>配当額!H18</f>
        <v>0</v>
      </c>
      <c r="E3" s="20"/>
      <c r="F3" s="19">
        <f>IF(B3="","",D3-E3)</f>
        <v>0</v>
      </c>
      <c r="G3" s="4"/>
      <c r="H3" s="6"/>
    </row>
    <row r="4" spans="1:9" ht="18.75" customHeight="1" x14ac:dyDescent="0.2">
      <c r="A4" s="26"/>
      <c r="B4" s="21"/>
      <c r="C4" s="30"/>
      <c r="D4" s="22"/>
      <c r="E4" s="20"/>
      <c r="F4" s="19" t="str">
        <f>IF(B4="","",F3+D4-E4)</f>
        <v/>
      </c>
      <c r="G4" s="4"/>
      <c r="H4" s="4"/>
    </row>
    <row r="5" spans="1:9" ht="18.75" customHeight="1" x14ac:dyDescent="0.2">
      <c r="A5" s="26"/>
      <c r="B5" s="21"/>
      <c r="C5" s="30"/>
      <c r="D5" s="22"/>
      <c r="E5" s="20"/>
      <c r="F5" s="19" t="str">
        <f t="shared" ref="F5:F36" si="0">IF(B5="","",F4+D5-E5)</f>
        <v/>
      </c>
      <c r="G5" s="4"/>
      <c r="H5" s="4"/>
    </row>
    <row r="6" spans="1:9" ht="18.75" customHeight="1" x14ac:dyDescent="0.2">
      <c r="A6" s="26"/>
      <c r="B6" s="21"/>
      <c r="C6" s="30"/>
      <c r="D6" s="22"/>
      <c r="E6" s="20"/>
      <c r="F6" s="19" t="str">
        <f t="shared" si="0"/>
        <v/>
      </c>
      <c r="G6" s="4"/>
      <c r="H6" s="4"/>
    </row>
    <row r="7" spans="1:9" ht="18.75" customHeight="1" x14ac:dyDescent="0.2">
      <c r="A7" s="26"/>
      <c r="B7" s="21"/>
      <c r="C7" s="31"/>
      <c r="D7" s="22"/>
      <c r="E7" s="20"/>
      <c r="F7" s="19" t="str">
        <f t="shared" si="0"/>
        <v/>
      </c>
      <c r="G7" s="4"/>
      <c r="H7" s="4"/>
    </row>
    <row r="8" spans="1:9" ht="18.75" customHeight="1" x14ac:dyDescent="0.2">
      <c r="A8" s="26"/>
      <c r="B8" s="21"/>
      <c r="C8" s="30"/>
      <c r="D8" s="22"/>
      <c r="E8" s="20"/>
      <c r="F8" s="19" t="str">
        <f t="shared" si="0"/>
        <v/>
      </c>
      <c r="G8" s="4"/>
      <c r="H8" s="4"/>
    </row>
    <row r="9" spans="1:9" ht="18.75" customHeight="1" x14ac:dyDescent="0.2">
      <c r="A9" s="26"/>
      <c r="B9" s="21"/>
      <c r="C9" s="30"/>
      <c r="D9" s="22"/>
      <c r="E9" s="20"/>
      <c r="F9" s="19" t="str">
        <f t="shared" si="0"/>
        <v/>
      </c>
      <c r="G9" s="4"/>
      <c r="H9" s="4"/>
    </row>
    <row r="10" spans="1:9" ht="18.75" customHeight="1" x14ac:dyDescent="0.2">
      <c r="A10" s="26"/>
      <c r="B10" s="21"/>
      <c r="C10" s="30"/>
      <c r="D10" s="22"/>
      <c r="E10" s="20"/>
      <c r="F10" s="19" t="str">
        <f t="shared" si="0"/>
        <v/>
      </c>
      <c r="G10" s="4"/>
      <c r="H10" s="4"/>
    </row>
    <row r="11" spans="1:9" ht="18.75" customHeight="1" x14ac:dyDescent="0.2">
      <c r="A11" s="26"/>
      <c r="B11" s="21"/>
      <c r="C11" s="30"/>
      <c r="D11" s="22"/>
      <c r="E11" s="20"/>
      <c r="F11" s="19" t="str">
        <f t="shared" si="0"/>
        <v/>
      </c>
      <c r="G11" s="4"/>
      <c r="H11" s="4"/>
    </row>
    <row r="12" spans="1:9" ht="18.75" customHeight="1" x14ac:dyDescent="0.2">
      <c r="A12" s="26"/>
      <c r="B12" s="21"/>
      <c r="C12" s="30"/>
      <c r="D12" s="22"/>
      <c r="E12" s="20"/>
      <c r="F12" s="19" t="str">
        <f t="shared" si="0"/>
        <v/>
      </c>
      <c r="G12" s="4"/>
      <c r="H12" s="4"/>
    </row>
    <row r="13" spans="1:9" ht="18.75" customHeight="1" x14ac:dyDescent="0.2">
      <c r="A13" s="26"/>
      <c r="B13" s="18"/>
      <c r="C13" s="30"/>
      <c r="D13" s="22"/>
      <c r="E13" s="20"/>
      <c r="F13" s="19" t="str">
        <f t="shared" si="0"/>
        <v/>
      </c>
      <c r="G13" s="4"/>
      <c r="H13" s="4"/>
    </row>
    <row r="14" spans="1:9" ht="18.75" customHeight="1" x14ac:dyDescent="0.2">
      <c r="A14" s="26"/>
      <c r="B14" s="18"/>
      <c r="C14" s="30"/>
      <c r="D14" s="22"/>
      <c r="E14" s="20"/>
      <c r="F14" s="19" t="str">
        <f t="shared" si="0"/>
        <v/>
      </c>
      <c r="G14" s="4"/>
      <c r="H14" s="4"/>
    </row>
    <row r="15" spans="1:9" ht="18.75" customHeight="1" x14ac:dyDescent="0.2">
      <c r="A15" s="26"/>
      <c r="B15" s="18"/>
      <c r="C15" s="30"/>
      <c r="D15" s="22"/>
      <c r="E15" s="20"/>
      <c r="F15" s="19" t="str">
        <f t="shared" si="0"/>
        <v/>
      </c>
      <c r="G15" s="4"/>
      <c r="H15" s="4"/>
    </row>
    <row r="16" spans="1:9" ht="18.75" customHeight="1" x14ac:dyDescent="0.2">
      <c r="A16" s="26"/>
      <c r="B16" s="18"/>
      <c r="C16" s="30"/>
      <c r="D16" s="22"/>
      <c r="E16" s="20"/>
      <c r="F16" s="19" t="str">
        <f t="shared" si="0"/>
        <v/>
      </c>
      <c r="G16" s="4"/>
      <c r="H16" s="4"/>
    </row>
    <row r="17" spans="1:8" ht="18.75" customHeight="1" x14ac:dyDescent="0.2">
      <c r="A17" s="26"/>
      <c r="B17" s="18"/>
      <c r="C17" s="30"/>
      <c r="D17" s="22"/>
      <c r="E17" s="20"/>
      <c r="F17" s="19" t="str">
        <f t="shared" si="0"/>
        <v/>
      </c>
      <c r="G17" s="4"/>
      <c r="H17" s="4"/>
    </row>
    <row r="18" spans="1:8" ht="18.75" customHeight="1" x14ac:dyDescent="0.2">
      <c r="A18" s="26"/>
      <c r="B18" s="18"/>
      <c r="C18" s="30"/>
      <c r="D18" s="22"/>
      <c r="E18" s="20"/>
      <c r="F18" s="19" t="str">
        <f t="shared" si="0"/>
        <v/>
      </c>
      <c r="G18" s="4"/>
      <c r="H18" s="4"/>
    </row>
    <row r="19" spans="1:8" ht="18.75" customHeight="1" x14ac:dyDescent="0.2">
      <c r="A19" s="26"/>
      <c r="B19" s="18"/>
      <c r="C19" s="30"/>
      <c r="D19" s="22"/>
      <c r="E19" s="20"/>
      <c r="F19" s="19" t="str">
        <f t="shared" si="0"/>
        <v/>
      </c>
      <c r="G19" s="4"/>
      <c r="H19" s="4"/>
    </row>
    <row r="20" spans="1:8" ht="18.75" customHeight="1" x14ac:dyDescent="0.2">
      <c r="A20" s="26"/>
      <c r="B20" s="18"/>
      <c r="C20" s="30"/>
      <c r="D20" s="22"/>
      <c r="E20" s="20"/>
      <c r="F20" s="19" t="str">
        <f t="shared" si="0"/>
        <v/>
      </c>
      <c r="G20" s="4"/>
      <c r="H20" s="4"/>
    </row>
    <row r="21" spans="1:8" ht="18.75" customHeight="1" x14ac:dyDescent="0.2">
      <c r="A21" s="26"/>
      <c r="B21" s="18"/>
      <c r="C21" s="30"/>
      <c r="D21" s="22"/>
      <c r="E21" s="20"/>
      <c r="F21" s="19" t="str">
        <f t="shared" si="0"/>
        <v/>
      </c>
      <c r="G21" s="4"/>
      <c r="H21" s="4"/>
    </row>
    <row r="22" spans="1:8" ht="18.75" customHeight="1" x14ac:dyDescent="0.2">
      <c r="A22" s="26"/>
      <c r="B22" s="18"/>
      <c r="C22" s="30"/>
      <c r="D22" s="22"/>
      <c r="E22" s="20"/>
      <c r="F22" s="19" t="str">
        <f t="shared" si="0"/>
        <v/>
      </c>
      <c r="G22" s="4"/>
      <c r="H22" s="4"/>
    </row>
    <row r="23" spans="1:8" ht="18.75" customHeight="1" x14ac:dyDescent="0.2">
      <c r="A23" s="26"/>
      <c r="B23" s="18"/>
      <c r="C23" s="30"/>
      <c r="D23" s="20"/>
      <c r="E23" s="20"/>
      <c r="F23" s="19" t="str">
        <f t="shared" si="0"/>
        <v/>
      </c>
      <c r="G23" s="4"/>
      <c r="H23" s="4"/>
    </row>
    <row r="24" spans="1:8" ht="18.75" customHeight="1" x14ac:dyDescent="0.2">
      <c r="A24" s="26"/>
      <c r="B24" s="18"/>
      <c r="C24" s="30"/>
      <c r="D24" s="20"/>
      <c r="E24" s="20"/>
      <c r="F24" s="19" t="str">
        <f t="shared" si="0"/>
        <v/>
      </c>
      <c r="G24" s="4"/>
      <c r="H24" s="4"/>
    </row>
    <row r="25" spans="1:8" ht="18.75" customHeight="1" x14ac:dyDescent="0.2">
      <c r="A25" s="26"/>
      <c r="B25" s="18"/>
      <c r="C25" s="30"/>
      <c r="D25" s="20"/>
      <c r="E25" s="20"/>
      <c r="F25" s="19" t="str">
        <f t="shared" si="0"/>
        <v/>
      </c>
      <c r="G25" s="4"/>
      <c r="H25" s="4"/>
    </row>
    <row r="26" spans="1:8" ht="18.75" customHeight="1" x14ac:dyDescent="0.2">
      <c r="A26" s="26"/>
      <c r="B26" s="18"/>
      <c r="C26" s="30"/>
      <c r="D26" s="20"/>
      <c r="E26" s="20"/>
      <c r="F26" s="19" t="str">
        <f t="shared" si="0"/>
        <v/>
      </c>
      <c r="G26" s="4"/>
      <c r="H26" s="4"/>
    </row>
    <row r="27" spans="1:8" ht="18.75" customHeight="1" x14ac:dyDescent="0.2">
      <c r="A27" s="26"/>
      <c r="B27" s="18"/>
      <c r="C27" s="30"/>
      <c r="D27" s="20"/>
      <c r="E27" s="20"/>
      <c r="F27" s="19" t="str">
        <f t="shared" si="0"/>
        <v/>
      </c>
      <c r="G27" s="4"/>
      <c r="H27" s="4"/>
    </row>
    <row r="28" spans="1:8" ht="18.75" customHeight="1" x14ac:dyDescent="0.2">
      <c r="A28" s="26"/>
      <c r="B28" s="18"/>
      <c r="C28" s="30"/>
      <c r="D28" s="20"/>
      <c r="E28" s="20"/>
      <c r="F28" s="19" t="str">
        <f t="shared" si="0"/>
        <v/>
      </c>
      <c r="G28" s="4"/>
      <c r="H28" s="4"/>
    </row>
    <row r="29" spans="1:8" ht="18.75" customHeight="1" x14ac:dyDescent="0.2">
      <c r="A29" s="26"/>
      <c r="B29" s="18"/>
      <c r="C29" s="30"/>
      <c r="D29" s="20"/>
      <c r="E29" s="20"/>
      <c r="F29" s="19" t="str">
        <f t="shared" si="0"/>
        <v/>
      </c>
      <c r="G29" s="4"/>
      <c r="H29" s="4"/>
    </row>
    <row r="30" spans="1:8" ht="18.75" customHeight="1" x14ac:dyDescent="0.2">
      <c r="A30" s="26"/>
      <c r="B30" s="18"/>
      <c r="C30" s="30"/>
      <c r="D30" s="20"/>
      <c r="E30" s="20"/>
      <c r="F30" s="19" t="str">
        <f t="shared" si="0"/>
        <v/>
      </c>
      <c r="G30" s="4"/>
      <c r="H30" s="4"/>
    </row>
    <row r="31" spans="1:8" ht="18.75" customHeight="1" x14ac:dyDescent="0.2">
      <c r="A31" s="26"/>
      <c r="B31" s="18"/>
      <c r="C31" s="30"/>
      <c r="D31" s="20"/>
      <c r="E31" s="20"/>
      <c r="F31" s="19" t="str">
        <f t="shared" si="0"/>
        <v/>
      </c>
      <c r="G31" s="4"/>
      <c r="H31" s="4"/>
    </row>
    <row r="32" spans="1:8" ht="18.75" customHeight="1" x14ac:dyDescent="0.2">
      <c r="A32" s="27"/>
      <c r="B32" s="24"/>
      <c r="C32" s="32"/>
      <c r="D32" s="25"/>
      <c r="E32" s="25"/>
      <c r="F32" s="19" t="str">
        <f t="shared" si="0"/>
        <v/>
      </c>
      <c r="G32" s="4"/>
      <c r="H32" s="4"/>
    </row>
    <row r="33" spans="1:8" ht="18.75" customHeight="1" x14ac:dyDescent="0.2">
      <c r="A33" s="27"/>
      <c r="B33" s="24"/>
      <c r="C33" s="32"/>
      <c r="D33" s="25"/>
      <c r="E33" s="25"/>
      <c r="F33" s="19" t="str">
        <f t="shared" si="0"/>
        <v/>
      </c>
      <c r="G33" s="4"/>
      <c r="H33" s="4"/>
    </row>
    <row r="34" spans="1:8" ht="18.75" customHeight="1" x14ac:dyDescent="0.2">
      <c r="A34" s="27"/>
      <c r="B34" s="24"/>
      <c r="C34" s="32"/>
      <c r="D34" s="25"/>
      <c r="E34" s="25"/>
      <c r="F34" s="19" t="str">
        <f t="shared" si="0"/>
        <v/>
      </c>
      <c r="G34" s="4"/>
      <c r="H34" s="4"/>
    </row>
    <row r="35" spans="1:8" ht="18.75" customHeight="1" x14ac:dyDescent="0.2">
      <c r="A35" s="27"/>
      <c r="B35" s="24"/>
      <c r="C35" s="32"/>
      <c r="D35" s="25"/>
      <c r="E35" s="25"/>
      <c r="F35" s="19" t="str">
        <f t="shared" si="0"/>
        <v/>
      </c>
      <c r="G35" s="4"/>
      <c r="H35" s="4"/>
    </row>
    <row r="36" spans="1:8" ht="18.75" customHeight="1" x14ac:dyDescent="0.2">
      <c r="A36" s="27"/>
      <c r="B36" s="24"/>
      <c r="C36" s="32"/>
      <c r="D36" s="25"/>
      <c r="E36" s="25"/>
      <c r="F36" s="19" t="str">
        <f t="shared" si="0"/>
        <v/>
      </c>
      <c r="G36" s="4"/>
      <c r="H36" s="4"/>
    </row>
    <row r="37" spans="1:8" x14ac:dyDescent="0.15">
      <c r="A37" s="28"/>
      <c r="H37" s="2"/>
    </row>
    <row r="38" spans="1:8" x14ac:dyDescent="0.15">
      <c r="A38" s="28"/>
    </row>
    <row r="39" spans="1:8" x14ac:dyDescent="0.15">
      <c r="A39" s="28"/>
    </row>
    <row r="40" spans="1:8" x14ac:dyDescent="0.15">
      <c r="A40" s="28"/>
    </row>
    <row r="41" spans="1:8" x14ac:dyDescent="0.15">
      <c r="A41" s="28"/>
    </row>
    <row r="42" spans="1:8" x14ac:dyDescent="0.15">
      <c r="A42" s="28"/>
    </row>
    <row r="43" spans="1:8" x14ac:dyDescent="0.15">
      <c r="A43" s="28"/>
    </row>
    <row r="44" spans="1:8" x14ac:dyDescent="0.15">
      <c r="A44" s="28"/>
    </row>
    <row r="45" spans="1:8" x14ac:dyDescent="0.15">
      <c r="A45" s="28"/>
    </row>
    <row r="46" spans="1:8" x14ac:dyDescent="0.15">
      <c r="A46" s="28"/>
    </row>
    <row r="47" spans="1:8" x14ac:dyDescent="0.15">
      <c r="A47" s="28"/>
    </row>
    <row r="48" spans="1:8" x14ac:dyDescent="0.15">
      <c r="A48" s="28"/>
    </row>
    <row r="49" spans="1:1" x14ac:dyDescent="0.15">
      <c r="A49" s="28"/>
    </row>
    <row r="50" spans="1:1" x14ac:dyDescent="0.15">
      <c r="A50" s="28"/>
    </row>
    <row r="51" spans="1:1" x14ac:dyDescent="0.15">
      <c r="A51" s="28"/>
    </row>
    <row r="52" spans="1:1" x14ac:dyDescent="0.15">
      <c r="A52" s="28"/>
    </row>
    <row r="53" spans="1:1" x14ac:dyDescent="0.15">
      <c r="A53" s="28"/>
    </row>
    <row r="54" spans="1:1" x14ac:dyDescent="0.15">
      <c r="A54" s="28"/>
    </row>
    <row r="55" spans="1:1" x14ac:dyDescent="0.15">
      <c r="A55" s="28"/>
    </row>
    <row r="56" spans="1:1" x14ac:dyDescent="0.15">
      <c r="A56" s="28"/>
    </row>
    <row r="57" spans="1:1" x14ac:dyDescent="0.15">
      <c r="A57" s="28"/>
    </row>
    <row r="58" spans="1:1" x14ac:dyDescent="0.15">
      <c r="A58" s="28"/>
    </row>
    <row r="59" spans="1:1" x14ac:dyDescent="0.15">
      <c r="A59" s="28"/>
    </row>
    <row r="60" spans="1:1" x14ac:dyDescent="0.15">
      <c r="A60" s="28"/>
    </row>
    <row r="61" spans="1:1" x14ac:dyDescent="0.15">
      <c r="A61" s="28"/>
    </row>
    <row r="62" spans="1:1" x14ac:dyDescent="0.15">
      <c r="A62" s="28"/>
    </row>
    <row r="63" spans="1:1" x14ac:dyDescent="0.15">
      <c r="A63" s="28"/>
    </row>
    <row r="64" spans="1:1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</sheetData>
  <sheetProtection formatCells="0"/>
  <mergeCells count="1">
    <mergeCell ref="B2:C2"/>
  </mergeCells>
  <phoneticPr fontId="2"/>
  <conditionalFormatting sqref="H2">
    <cfRule type="cellIs" dxfId="46" priority="1" stopIfTrue="1" operator="lessThan">
      <formula>0</formula>
    </cfRule>
  </conditionalFormatting>
  <hyperlinks>
    <hyperlink ref="H2" location="配当額!A1" display="配当額!A1"/>
  </hyperlinks>
  <pageMargins left="0.78740157480314965" right="0.39370078740157483" top="0.51181102362204722" bottom="0.51181102362204722" header="0.19685039370078741" footer="0"/>
  <pageSetup paperSize="9" scale="112" orientation="portrait" r:id="rId1"/>
  <headerFooter alignWithMargins="0">
    <oddHeader>&amp;L&amp;"HG丸ｺﾞｼｯｸM-PRO,太字"平成１８年度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62</vt:i4>
      </vt:variant>
      <vt:variant>
        <vt:lpstr>名前付き一覧</vt:lpstr>
      </vt:variant>
      <vt:variant>
        <vt:i4>124</vt:i4>
      </vt:variant>
    </vt:vector>
  </HeadingPairs>
  <TitlesOfParts>
    <vt:vector size="186" baseType="lpstr">
      <vt:lpstr>配当額</vt:lpstr>
      <vt:lpstr>バス運転手報酬（1-3）</vt:lpstr>
      <vt:lpstr>費用弁償(8-3)　①</vt:lpstr>
      <vt:lpstr>会計年度通勤費用弁償（8-4）</vt:lpstr>
      <vt:lpstr>消耗品費（10-1）</vt:lpstr>
      <vt:lpstr>法規追録代（１０－２－１－１１）</vt:lpstr>
      <vt:lpstr>印刷製本費（10-3）</vt:lpstr>
      <vt:lpstr>燃料費（10-4）</vt:lpstr>
      <vt:lpstr>光熱水費（10-5）①</vt:lpstr>
      <vt:lpstr>光熱水費（10-5）ガス</vt:lpstr>
      <vt:lpstr>光熱水費（１０－２－１－１１）③水道料</vt:lpstr>
      <vt:lpstr>修繕料（10-6）</vt:lpstr>
      <vt:lpstr>医薬材料費（10-7）①衛生・薬剤代</vt:lpstr>
      <vt:lpstr>医薬材料費（10-7）②プール薬剤代</vt:lpstr>
      <vt:lpstr>食糧費（10-8）</vt:lpstr>
      <vt:lpstr>通信運搬費（１０－２－１－１２）①電話料</vt:lpstr>
      <vt:lpstr>通信運搬費（11-1）郵券</vt:lpstr>
      <vt:lpstr>通信運搬費（１０－２－１－１２）③データ通信料</vt:lpstr>
      <vt:lpstr>汲取手数料（11-2）</vt:lpstr>
      <vt:lpstr>空調清掃手数料（11-2）</vt:lpstr>
      <vt:lpstr>クリーニング代（11-2）</vt:lpstr>
      <vt:lpstr>リサイクル料（11-2）</vt:lpstr>
      <vt:lpstr>筆耕料(11-4)</vt:lpstr>
      <vt:lpstr>受信料（13-3）テレビ受信料</vt:lpstr>
      <vt:lpstr>リース料（13-5）コピー機リース代</vt:lpstr>
      <vt:lpstr>リース料（13-5）コピー機カウント代</vt:lpstr>
      <vt:lpstr>リース料（13-5）印刷機リース代</vt:lpstr>
      <vt:lpstr>リース料（13-5）温水器リース料</vt:lpstr>
      <vt:lpstr>その他借上げ料（１０－２－１－１４）</vt:lpstr>
      <vt:lpstr>補修原材料費（15-1）</vt:lpstr>
      <vt:lpstr>負担金（19-1）</vt:lpstr>
      <vt:lpstr>備品購入費（１０－２－１－１８）</vt:lpstr>
      <vt:lpstr>負担金（１０－２－１－１９）</vt:lpstr>
      <vt:lpstr>報償費（１０－２－２－８）</vt:lpstr>
      <vt:lpstr>バス運転手報酬キャリア（1-3）</vt:lpstr>
      <vt:lpstr>報酬費（1-4）</vt:lpstr>
      <vt:lpstr>報償費（7-1）報酬料金等</vt:lpstr>
      <vt:lpstr>報償費（7-2）源泉なし</vt:lpstr>
      <vt:lpstr>旅費（8-3）費用弁償</vt:lpstr>
      <vt:lpstr>会計年度任用通期費用弁償（8-4）</vt:lpstr>
      <vt:lpstr>教授用消耗品代(10-1)</vt:lpstr>
      <vt:lpstr>部活動消耗 (10-1)</vt:lpstr>
      <vt:lpstr>消耗品キャリア (10-1) </vt:lpstr>
      <vt:lpstr>消耗その他(10-1)</vt:lpstr>
      <vt:lpstr>消耗品費（１０－２－２－１１）①文具</vt:lpstr>
      <vt:lpstr>消耗品費（１０－２－２－１１）②行事用</vt:lpstr>
      <vt:lpstr>消耗品費（１０－２－２－１１）③印刷消耗品費</vt:lpstr>
      <vt:lpstr>燃料費（10-4）2</vt:lpstr>
      <vt:lpstr>食糧費(10-8) 2</vt:lpstr>
      <vt:lpstr>通信運搬費(11-1)</vt:lpstr>
      <vt:lpstr>口座引き落し手数料(11-2) </vt:lpstr>
      <vt:lpstr>傷害保険(11-3) </vt:lpstr>
      <vt:lpstr>定演証明委託(12-1)</vt:lpstr>
      <vt:lpstr>土地借上料(13-1)</vt:lpstr>
      <vt:lpstr>車借上料(13-2) </vt:lpstr>
      <vt:lpstr>通行料・駐車料(13-4) </vt:lpstr>
      <vt:lpstr>会場借上料(13-6) </vt:lpstr>
      <vt:lpstr>宿泊施設借上料(13-6)</vt:lpstr>
      <vt:lpstr>備品購入費(17-1)教材</vt:lpstr>
      <vt:lpstr>備品購入費(17-2) 図書</vt:lpstr>
      <vt:lpstr>大会参加等負担金(18-1)</vt:lpstr>
      <vt:lpstr>予備</vt:lpstr>
      <vt:lpstr>'クリーニング代（11-2）'!Print_Area</vt:lpstr>
      <vt:lpstr>'その他借上げ料（１０－２－１－１４）'!Print_Area</vt:lpstr>
      <vt:lpstr>'バス運転手報酬（1-3）'!Print_Area</vt:lpstr>
      <vt:lpstr>'バス運転手報酬キャリア（1-3）'!Print_Area</vt:lpstr>
      <vt:lpstr>'リース料（13-5）コピー機カウント代'!Print_Area</vt:lpstr>
      <vt:lpstr>'リース料（13-5）コピー機リース代'!Print_Area</vt:lpstr>
      <vt:lpstr>'リース料（13-5）印刷機リース代'!Print_Area</vt:lpstr>
      <vt:lpstr>'リース料（13-5）温水器リース料'!Print_Area</vt:lpstr>
      <vt:lpstr>'リサイクル料（11-2）'!Print_Area</vt:lpstr>
      <vt:lpstr>'医薬材料費（10-7）①衛生・薬剤代'!Print_Area</vt:lpstr>
      <vt:lpstr>'医薬材料費（10-7）②プール薬剤代'!Print_Area</vt:lpstr>
      <vt:lpstr>'印刷製本費（10-3）'!Print_Area</vt:lpstr>
      <vt:lpstr>'会計年度通勤費用弁償（8-4）'!Print_Area</vt:lpstr>
      <vt:lpstr>'会計年度任用通期費用弁償（8-4）'!Print_Area</vt:lpstr>
      <vt:lpstr>'会場借上料(13-6) '!Print_Area</vt:lpstr>
      <vt:lpstr>'汲取手数料（11-2）'!Print_Area</vt:lpstr>
      <vt:lpstr>'教授用消耗品代(10-1)'!Print_Area</vt:lpstr>
      <vt:lpstr>'空調清掃手数料（11-2）'!Print_Area</vt:lpstr>
      <vt:lpstr>'光熱水費（１０－２－１－１１）③水道料'!Print_Area</vt:lpstr>
      <vt:lpstr>'光熱水費（10-5）①'!Print_Area</vt:lpstr>
      <vt:lpstr>'光熱水費（10-5）ガス'!Print_Area</vt:lpstr>
      <vt:lpstr>'口座引き落し手数料(11-2) '!Print_Area</vt:lpstr>
      <vt:lpstr>'車借上料(13-2) '!Print_Area</vt:lpstr>
      <vt:lpstr>'受信料（13-3）テレビ受信料'!Print_Area</vt:lpstr>
      <vt:lpstr>'修繕料（10-6）'!Print_Area</vt:lpstr>
      <vt:lpstr>'宿泊施設借上料(13-6)'!Print_Area</vt:lpstr>
      <vt:lpstr>'傷害保険(11-3) '!Print_Area</vt:lpstr>
      <vt:lpstr>'消耗その他(10-1)'!Print_Area</vt:lpstr>
      <vt:lpstr>'消耗品キャリア (10-1) '!Print_Area</vt:lpstr>
      <vt:lpstr>'消耗品費（10-1）'!Print_Area</vt:lpstr>
      <vt:lpstr>'消耗品費（１０－２－２－１１）①文具'!Print_Area</vt:lpstr>
      <vt:lpstr>'消耗品費（１０－２－２－１１）②行事用'!Print_Area</vt:lpstr>
      <vt:lpstr>'消耗品費（１０－２－２－１１）③印刷消耗品費'!Print_Area</vt:lpstr>
      <vt:lpstr>'食糧費（10-8）'!Print_Area</vt:lpstr>
      <vt:lpstr>'食糧費(10-8) 2'!Print_Area</vt:lpstr>
      <vt:lpstr>'大会参加等負担金(18-1)'!Print_Area</vt:lpstr>
      <vt:lpstr>'通行料・駐車料(13-4) '!Print_Area</vt:lpstr>
      <vt:lpstr>'通信運搬費（１０－２－１－１２）①電話料'!Print_Area</vt:lpstr>
      <vt:lpstr>'通信運搬費（１０－２－１－１２）③データ通信料'!Print_Area</vt:lpstr>
      <vt:lpstr>'通信運搬費(11-1)'!Print_Area</vt:lpstr>
      <vt:lpstr>'通信運搬費（11-1）郵券'!Print_Area</vt:lpstr>
      <vt:lpstr>'定演証明委託(12-1)'!Print_Area</vt:lpstr>
      <vt:lpstr>'土地借上料(13-1)'!Print_Area</vt:lpstr>
      <vt:lpstr>'燃料費（10-4）'!Print_Area</vt:lpstr>
      <vt:lpstr>'燃料費（10-4）2'!Print_Area</vt:lpstr>
      <vt:lpstr>配当額!Print_Area</vt:lpstr>
      <vt:lpstr>'費用弁償(8-3)　①'!Print_Area</vt:lpstr>
      <vt:lpstr>'備品購入費（１０－２－１－１８）'!Print_Area</vt:lpstr>
      <vt:lpstr>'備品購入費(17-1)教材'!Print_Area</vt:lpstr>
      <vt:lpstr>'備品購入費(17-2) 図書'!Print_Area</vt:lpstr>
      <vt:lpstr>'筆耕料(11-4)'!Print_Area</vt:lpstr>
      <vt:lpstr>'負担金（１０－２－１－１９）'!Print_Area</vt:lpstr>
      <vt:lpstr>'負担金（19-1）'!Print_Area</vt:lpstr>
      <vt:lpstr>'部活動消耗 (10-1)'!Print_Area</vt:lpstr>
      <vt:lpstr>'補修原材料費（15-1）'!Print_Area</vt:lpstr>
      <vt:lpstr>'報酬費（1-4）'!Print_Area</vt:lpstr>
      <vt:lpstr>'報償費（１０－２－２－８）'!Print_Area</vt:lpstr>
      <vt:lpstr>'報償費（7-1）報酬料金等'!Print_Area</vt:lpstr>
      <vt:lpstr>'報償費（7-2）源泉なし'!Print_Area</vt:lpstr>
      <vt:lpstr>'法規追録代（１０－２－１－１１）'!Print_Area</vt:lpstr>
      <vt:lpstr>予備!Print_Area</vt:lpstr>
      <vt:lpstr>'旅費（8-3）費用弁償'!Print_Area</vt:lpstr>
      <vt:lpstr>Print_Area</vt:lpstr>
      <vt:lpstr>'クリーニング代（11-2）'!Print_Titles</vt:lpstr>
      <vt:lpstr>'その他借上げ料（１０－２－１－１４）'!Print_Titles</vt:lpstr>
      <vt:lpstr>'バス運転手報酬（1-3）'!Print_Titles</vt:lpstr>
      <vt:lpstr>'バス運転手報酬キャリア（1-3）'!Print_Titles</vt:lpstr>
      <vt:lpstr>'リース料（13-5）コピー機カウント代'!Print_Titles</vt:lpstr>
      <vt:lpstr>'リース料（13-5）コピー機リース代'!Print_Titles</vt:lpstr>
      <vt:lpstr>'リース料（13-5）印刷機リース代'!Print_Titles</vt:lpstr>
      <vt:lpstr>'リース料（13-5）温水器リース料'!Print_Titles</vt:lpstr>
      <vt:lpstr>'リサイクル料（11-2）'!Print_Titles</vt:lpstr>
      <vt:lpstr>'医薬材料費（10-7）①衛生・薬剤代'!Print_Titles</vt:lpstr>
      <vt:lpstr>'医薬材料費（10-7）②プール薬剤代'!Print_Titles</vt:lpstr>
      <vt:lpstr>'印刷製本費（10-3）'!Print_Titles</vt:lpstr>
      <vt:lpstr>'会計年度通勤費用弁償（8-4）'!Print_Titles</vt:lpstr>
      <vt:lpstr>'会計年度任用通期費用弁償（8-4）'!Print_Titles</vt:lpstr>
      <vt:lpstr>'会場借上料(13-6) '!Print_Titles</vt:lpstr>
      <vt:lpstr>'汲取手数料（11-2）'!Print_Titles</vt:lpstr>
      <vt:lpstr>'教授用消耗品代(10-1)'!Print_Titles</vt:lpstr>
      <vt:lpstr>'空調清掃手数料（11-2）'!Print_Titles</vt:lpstr>
      <vt:lpstr>'光熱水費（１０－２－１－１１）③水道料'!Print_Titles</vt:lpstr>
      <vt:lpstr>'光熱水費（10-5）①'!Print_Titles</vt:lpstr>
      <vt:lpstr>'光熱水費（10-5）ガス'!Print_Titles</vt:lpstr>
      <vt:lpstr>'口座引き落し手数料(11-2) '!Print_Titles</vt:lpstr>
      <vt:lpstr>'車借上料(13-2) '!Print_Titles</vt:lpstr>
      <vt:lpstr>'受信料（13-3）テレビ受信料'!Print_Titles</vt:lpstr>
      <vt:lpstr>'修繕料（10-6）'!Print_Titles</vt:lpstr>
      <vt:lpstr>'宿泊施設借上料(13-6)'!Print_Titles</vt:lpstr>
      <vt:lpstr>'傷害保険(11-3) '!Print_Titles</vt:lpstr>
      <vt:lpstr>'消耗その他(10-1)'!Print_Titles</vt:lpstr>
      <vt:lpstr>'消耗品キャリア (10-1) '!Print_Titles</vt:lpstr>
      <vt:lpstr>'消耗品費（10-1）'!Print_Titles</vt:lpstr>
      <vt:lpstr>'消耗品費（１０－２－２－１１）①文具'!Print_Titles</vt:lpstr>
      <vt:lpstr>'消耗品費（１０－２－２－１１）②行事用'!Print_Titles</vt:lpstr>
      <vt:lpstr>'消耗品費（１０－２－２－１１）③印刷消耗品費'!Print_Titles</vt:lpstr>
      <vt:lpstr>'食糧費（10-8）'!Print_Titles</vt:lpstr>
      <vt:lpstr>'食糧費(10-8) 2'!Print_Titles</vt:lpstr>
      <vt:lpstr>'大会参加等負担金(18-1)'!Print_Titles</vt:lpstr>
      <vt:lpstr>'通行料・駐車料(13-4) '!Print_Titles</vt:lpstr>
      <vt:lpstr>'通信運搬費（１０－２－１－１２）①電話料'!Print_Titles</vt:lpstr>
      <vt:lpstr>'通信運搬費（１０－２－１－１２）③データ通信料'!Print_Titles</vt:lpstr>
      <vt:lpstr>'通信運搬費(11-1)'!Print_Titles</vt:lpstr>
      <vt:lpstr>'通信運搬費（11-1）郵券'!Print_Titles</vt:lpstr>
      <vt:lpstr>'定演証明委託(12-1)'!Print_Titles</vt:lpstr>
      <vt:lpstr>'土地借上料(13-1)'!Print_Titles</vt:lpstr>
      <vt:lpstr>'燃料費（10-4）'!Print_Titles</vt:lpstr>
      <vt:lpstr>'燃料費（10-4）2'!Print_Titles</vt:lpstr>
      <vt:lpstr>'費用弁償(8-3)　①'!Print_Titles</vt:lpstr>
      <vt:lpstr>'備品購入費（１０－２－１－１８）'!Print_Titles</vt:lpstr>
      <vt:lpstr>'備品購入費(17-1)教材'!Print_Titles</vt:lpstr>
      <vt:lpstr>'備品購入費(17-2) 図書'!Print_Titles</vt:lpstr>
      <vt:lpstr>'筆耕料(11-4)'!Print_Titles</vt:lpstr>
      <vt:lpstr>'負担金（１０－２－１－１９）'!Print_Titles</vt:lpstr>
      <vt:lpstr>'負担金（19-1）'!Print_Titles</vt:lpstr>
      <vt:lpstr>'部活動消耗 (10-1)'!Print_Titles</vt:lpstr>
      <vt:lpstr>'補修原材料費（15-1）'!Print_Titles</vt:lpstr>
      <vt:lpstr>'報酬費（1-4）'!Print_Titles</vt:lpstr>
      <vt:lpstr>'報償費（１０－２－２－８）'!Print_Titles</vt:lpstr>
      <vt:lpstr>'報償費（7-1）報酬料金等'!Print_Titles</vt:lpstr>
      <vt:lpstr>'報償費（7-2）源泉なし'!Print_Titles</vt:lpstr>
      <vt:lpstr>'法規追録代（１０－２－１－１１）'!Print_Titles</vt:lpstr>
      <vt:lpstr>予備!Print_Titles</vt:lpstr>
      <vt:lpstr>'旅費（8-3）費用弁償'!Print_Titles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西森 寿敬</dc:creator>
  <cp:keywords/>
  <dc:description/>
  <cp:lastModifiedBy>中西部電算協議会</cp:lastModifiedBy>
  <cp:revision>0</cp:revision>
  <cp:lastPrinted>1601-01-01T00:00:00Z</cp:lastPrinted>
  <dcterms:created xsi:type="dcterms:W3CDTF">1601-01-01T00:00:00Z</dcterms:created>
  <dcterms:modified xsi:type="dcterms:W3CDTF">2022-05-30T23:36:27Z</dcterms:modified>
  <cp:category/>
</cp:coreProperties>
</file>